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2.1 ACTIVIDADES_ANALITICO" sheetId="1" r:id="rId1"/>
  </sheets>
  <definedNames>
    <definedName name="_xlnm.Print_Area" localSheetId="0">'02.1 ACTIVIDADES_ANALITICO'!$A$1:$N$240</definedName>
    <definedName name="_xlnm.Print_Titles" localSheetId="0">'02.1 ACTIVIDADES_ANALITICO'!$1:$6</definedName>
  </definedNames>
  <calcPr calcId="152511"/>
</workbook>
</file>

<file path=xl/calcChain.xml><?xml version="1.0" encoding="utf-8"?>
<calcChain xmlns="http://schemas.openxmlformats.org/spreadsheetml/2006/main">
  <c r="J91" i="1" l="1"/>
  <c r="I91" i="1"/>
  <c r="H91" i="1"/>
  <c r="G91" i="1" l="1"/>
  <c r="F91" i="1"/>
  <c r="E91" i="1" l="1"/>
  <c r="B91" i="1" l="1"/>
  <c r="N70" i="1" l="1"/>
  <c r="N114" i="1" l="1"/>
  <c r="N115" i="1"/>
  <c r="N116" i="1"/>
  <c r="N117" i="1"/>
  <c r="N118" i="1"/>
  <c r="N119" i="1"/>
  <c r="N120" i="1"/>
  <c r="N121" i="1"/>
  <c r="N113" i="1"/>
  <c r="N104" i="1"/>
  <c r="N105" i="1"/>
  <c r="N106" i="1"/>
  <c r="N107" i="1"/>
  <c r="N108" i="1"/>
  <c r="N109" i="1"/>
  <c r="N110" i="1"/>
  <c r="N111" i="1"/>
  <c r="N103" i="1"/>
  <c r="N97" i="1"/>
  <c r="N98" i="1"/>
  <c r="N99" i="1"/>
  <c r="N100" i="1"/>
  <c r="N101" i="1"/>
  <c r="N9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D91" i="1"/>
  <c r="C91" i="1"/>
  <c r="N64" i="1"/>
  <c r="N50" i="1"/>
  <c r="D218" i="1" l="1"/>
  <c r="B218" i="1"/>
  <c r="M218" i="1"/>
  <c r="L218" i="1"/>
  <c r="K218" i="1"/>
  <c r="J218" i="1"/>
  <c r="I218" i="1"/>
  <c r="H218" i="1"/>
  <c r="C218" i="1"/>
  <c r="G218" i="1"/>
  <c r="N91" i="1"/>
  <c r="F218" i="1"/>
  <c r="E218" i="1"/>
  <c r="N216" i="1"/>
  <c r="N218" i="1" l="1"/>
</calcChain>
</file>

<file path=xl/sharedStrings.xml><?xml version="1.0" encoding="utf-8"?>
<sst xmlns="http://schemas.openxmlformats.org/spreadsheetml/2006/main" count="227" uniqueCount="214">
  <si>
    <t>"Bajo protesta de decir verdad declaramos que los Estados Financieros y sus Notas, son razonablemente correctos y son responsabilidad del emisor"</t>
  </si>
  <si>
    <t>Ahorro/Desahorro Neto del Ejercicio:</t>
  </si>
  <si>
    <t>Total de Gastos y Otras Pérdidas:</t>
  </si>
  <si>
    <t>Otros Gastos Varios</t>
  </si>
  <si>
    <t>Resultado por Posición Monetaria</t>
  </si>
  <si>
    <t>Diferencias por Tipo de Cambio Negativas en Efectivo y Equivalentes</t>
  </si>
  <si>
    <t>Gastos de Ejercicios Anteriores</t>
  </si>
  <si>
    <t>Otros Gastos</t>
  </si>
  <si>
    <t>Aumento por Insuficiencia de Estimaciones por Pérdida o Deterioro u Obsolescencia</t>
  </si>
  <si>
    <t>Amortización de Activos Intangibles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</si>
  <si>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</si>
  <si>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</si>
  <si>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</si>
  <si>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</si>
  <si>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</si>
  <si>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</si>
  <si>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</si>
  <si>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</si>
  <si>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</si>
  <si>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</si>
  <si>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</si>
  <si>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</si>
  <si>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</si>
  <si>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</si>
  <si>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</si>
  <si>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</si>
  <si>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</si>
  <si>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Pública</t>
  </si>
  <si>
    <t>Becas</t>
  </si>
  <si>
    <t>Ayudas Sociales a Personas</t>
  </si>
  <si>
    <t>Ayudas Sociales</t>
  </si>
  <si>
    <t>Servicios Generales</t>
  </si>
  <si>
    <t>Materiales y Suministros</t>
  </si>
  <si>
    <t>Seguridad Social</t>
  </si>
  <si>
    <t>Servicios Personales</t>
  </si>
  <si>
    <t>Gastos de Funcionamiento</t>
  </si>
  <si>
    <t>GASTOS Y OTRAS PERDIDAS</t>
  </si>
  <si>
    <t>Otros Ingresos y Beneficios Varios</t>
  </si>
  <si>
    <t>Utilidades por Participación Patrimonial</t>
  </si>
  <si>
    <t>Diferencias por Tipo de Cambio a Favor en Efectivo y Equivalentes</t>
  </si>
  <si>
    <t>Bonificaciones y Descuentos Obtenidos</t>
  </si>
  <si>
    <t>Otros Ingresos de Ejercicios Anteriores</t>
  </si>
  <si>
    <t>Disminución del Exceso en Provisiones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</si>
  <si>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</si>
  <si>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</si>
  <si>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</si>
  <si>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</t>
  </si>
  <si>
    <t>Otros Ingresos Financieros</t>
  </si>
  <si>
    <t>Intereses Ganados de Valores, Créditos, Bonos y Otros.</t>
  </si>
  <si>
    <t>Ingresos Financieros</t>
  </si>
  <si>
    <t>Otros Ingresos y Beneficios</t>
  </si>
  <si>
    <t>Subsidios y Subvenciones</t>
  </si>
  <si>
    <t>Transferencias, Asignaciones, Subsidios y Otras ayudas</t>
  </si>
  <si>
    <t>Convenios</t>
  </si>
  <si>
    <t>Aportaciones</t>
  </si>
  <si>
    <t>Participaciones y Aportaciones</t>
  </si>
  <si>
    <t>Participaciones, Aportaciones, Transferencias, Asignaciones, Subsidios y Otras Ayudas</t>
  </si>
  <si>
    <t>Otros Derechos</t>
  </si>
  <si>
    <t>Accesorios de Derechos</t>
  </si>
  <si>
    <t>Derechos por Prestación de Servicios</t>
  </si>
  <si>
    <t>Derechos</t>
  </si>
  <si>
    <t>Ingresos de Gestión</t>
  </si>
  <si>
    <t>INGRESOS Y OTROS BENEFICIOS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</si>
  <si>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</si>
  <si>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</si>
  <si>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</si>
  <si>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</si>
  <si>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</si>
  <si>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</si>
  <si>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</si>
  <si>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</si>
  <si>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</si>
  <si>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</si>
  <si>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</si>
  <si>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</si>
  <si>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</si>
  <si>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Rubro/Partida</t>
  </si>
  <si>
    <t xml:space="preserve">ESTADO DE ACTIVIDADES ANALITICO 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</si>
  <si>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</si>
  <si>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</si>
  <si>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</si>
  <si>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</si>
  <si>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</si>
  <si>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</si>
  <si>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</si>
  <si>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</si>
  <si>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</si>
  <si>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</si>
  <si>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</si>
  <si>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</si>
  <si>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</si>
  <si>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</si>
  <si>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</si>
  <si>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</si>
  <si>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</si>
  <si>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 por el Uso, Goce, Aprovechamiento o Explotación de Bienes de Dominio Público</t>
  </si>
  <si>
    <t>Derechos a los Hidrocarburos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</si>
  <si>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</si>
  <si>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</si>
  <si>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</si>
  <si>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</si>
  <si>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</si>
  <si>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</si>
  <si>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 (Derogada)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</si>
  <si>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</si>
  <si>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</si>
  <si>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</si>
  <si>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</si>
  <si>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</si>
  <si>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</si>
  <si>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</si>
  <si>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</si>
  <si>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</si>
  <si>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</si>
  <si>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</si>
  <si>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</si>
  <si>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</si>
  <si>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</si>
  <si>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</si>
  <si>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</si>
  <si>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</si>
  <si>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Incentivos Derivados de la Colaboración Fiscal</t>
  </si>
  <si>
    <t>Transferencias Internas y Asignaciones del Sector Público</t>
  </si>
  <si>
    <t>Transferencias del Sector Público</t>
  </si>
  <si>
    <t>Pensiones y Jubilaciones</t>
  </si>
  <si>
    <t>Transferencias del Exterior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</si>
  <si>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</si>
  <si>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</si>
  <si>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</si>
  <si>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</si>
  <si>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Diferencias de Cotizaciones a Favor en Valores Negociables</t>
  </si>
  <si>
    <t>Total de Ingresos y Otros Beneficios: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</si>
  <si>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</si>
  <si>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</si>
  <si>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</si>
  <si>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</si>
  <si>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</si>
  <si>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</si>
  <si>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</si>
  <si>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</si>
  <si>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</si>
  <si>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</si>
  <si>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</si>
  <si>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</si>
  <si>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</si>
  <si>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</si>
  <si>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</si>
  <si>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</si>
  <si>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</si>
  <si>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</si>
  <si>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</si>
  <si>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</si>
  <si>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</si>
  <si>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</si>
  <si>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</si>
  <si>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</si>
  <si>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</si>
  <si>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</si>
  <si>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</si>
  <si>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</si>
  <si>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</si>
  <si>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</si>
  <si>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</si>
  <si>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</si>
  <si>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</si>
  <si>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</si>
  <si>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</si>
  <si>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</si>
  <si>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</si>
  <si>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</si>
  <si>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</si>
  <si>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</si>
  <si>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</si>
  <si>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</si>
  <si>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</si>
  <si>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</si>
  <si>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</si>
  <si>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</si>
  <si>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</si>
  <si>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</si>
  <si>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</si>
  <si>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</si>
  <si>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</si>
  <si>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</si>
  <si>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</si>
  <si>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</si>
  <si>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</si>
  <si>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</si>
  <si>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Apoyos Financieros a Intermediarios</t>
  </si>
  <si>
    <t>Apoyo Financieros a Ahorradores y Deudores del Sistema Financiero Nacional</t>
  </si>
  <si>
    <t>Deterioro de los Activos Biológicos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</si>
  <si>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</si>
  <si>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</si>
  <si>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</si>
  <si>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</si>
  <si>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</si>
  <si>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</si>
  <si>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</si>
  <si>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</si>
  <si>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</si>
  <si>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</si>
  <si>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Provisiones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</si>
  <si>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</si>
  <si>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</si>
  <si>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</si>
  <si>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</si>
  <si>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Inversión Pública no Capitalizable</t>
  </si>
  <si>
    <t>Construcción en Bienes no Capitalizable</t>
  </si>
  <si>
    <t>Transferencias, Asignaciones, Subsidios y Otras Ayudas</t>
  </si>
  <si>
    <t>Otros Gastos y Pérdidas Extraordinarias</t>
  </si>
  <si>
    <t>Inversión Pública</t>
  </si>
  <si>
    <t>2.1</t>
  </si>
  <si>
    <t>UNIVERSIDAD TECNOLÓGICA DE NUEVO LAREDO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</si>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</sst>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center" wrapText="1"/>
    </xf>
    <xf numFmtId="3" fontId="4" fillId="0" borderId="1" xfId="0" applyNumberFormat="1" applyFont="1" applyBorder="1"/>
    <xf numFmtId="0" fontId="4" fillId="0" borderId="2" xfId="0" applyFont="1" applyBorder="1" applyAlignment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2" borderId="1" xfId="0" applyNumberFormat="1" applyFont="1" applyFill="1" applyBorder="1"/>
    <xf numFmtId="0" fontId="5" fillId="2" borderId="2" xfId="0" applyFont="1" applyFill="1" applyBorder="1" applyAlignment="1"/>
    <xf numFmtId="3" fontId="2" fillId="0" borderId="1" xfId="0" applyNumberFormat="1" applyFont="1" applyBorder="1"/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3" fontId="2" fillId="2" borderId="1" xfId="0" applyNumberFormat="1" applyFont="1" applyFill="1" applyBorder="1"/>
    <xf numFmtId="0" fontId="5" fillId="2" borderId="2" xfId="0" applyFont="1" applyFill="1" applyBorder="1" applyAlignment="1">
      <alignment vertic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6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4" fillId="0" borderId="13" xfId="0" applyNumberFormat="1" applyFont="1" applyBorder="1"/>
    <xf numFmtId="3" fontId="2" fillId="0" borderId="14" xfId="0" applyNumberFormat="1" applyFont="1" applyBorder="1"/>
    <xf numFmtId="3" fontId="2" fillId="0" borderId="13" xfId="0" applyNumberFormat="1" applyFont="1" applyBorder="1"/>
    <xf numFmtId="3" fontId="2" fillId="0" borderId="15" xfId="0" applyNumberFormat="1" applyFont="1" applyBorder="1"/>
    <xf numFmtId="0" fontId="11" fillId="0" borderId="13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/>
    </xf>
    <xf numFmtId="3" fontId="2" fillId="0" borderId="0" xfId="0" applyNumberFormat="1" applyFont="1" applyBorder="1"/>
    <xf numFmtId="0" fontId="9" fillId="3" borderId="9" xfId="0" quotePrefix="1" applyFont="1" applyFill="1" applyBorder="1" applyAlignment="1">
      <alignment horizontal="center"/>
    </xf>
    <xf numFmtId="0" fontId="9" fillId="3" borderId="8" xfId="0" quotePrefix="1" applyFont="1" applyFill="1" applyBorder="1" applyAlignment="1">
      <alignment horizontal="center"/>
    </xf>
    <xf numFmtId="0" fontId="9" fillId="3" borderId="7" xfId="0" quotePrefix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0</xdr:row>
      <xdr:rowOff>66675</xdr:rowOff>
    </xdr:from>
    <xdr:to>
      <xdr:col>13</xdr:col>
      <xdr:colOff>504824</xdr:colOff>
      <xdr:row>3</xdr:row>
      <xdr:rowOff>9525</xdr:rowOff>
    </xdr:to>
    <xdr:sp macro="" textlink="">
      <xdr:nvSpPr>
        <xdr:cNvPr id="3" name="2 Rectángulo"/>
        <xdr:cNvSpPr/>
      </xdr:nvSpPr>
      <xdr:spPr>
        <a:xfrm>
          <a:off x="9591675" y="257175"/>
          <a:ext cx="1581149" cy="514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247650</xdr:colOff>
      <xdr:row>229</xdr:row>
      <xdr:rowOff>104775</xdr:rowOff>
    </xdr:from>
    <xdr:ext cx="3124199" cy="819150"/>
    <xdr:sp macro="" textlink="">
      <xdr:nvSpPr>
        <xdr:cNvPr id="7" name="6 CuadroTexto"/>
        <xdr:cNvSpPr txBox="1"/>
      </xdr:nvSpPr>
      <xdr:spPr>
        <a:xfrm>
          <a:off x="247650" y="480345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9</xdr:col>
      <xdr:colOff>457200</xdr:colOff>
      <xdr:row>229</xdr:row>
      <xdr:rowOff>104775</xdr:rowOff>
    </xdr:from>
    <xdr:ext cx="2562226" cy="609013"/>
    <xdr:sp macro="" textlink="">
      <xdr:nvSpPr>
        <xdr:cNvPr id="8" name="7 CuadroTexto"/>
        <xdr:cNvSpPr txBox="1"/>
      </xdr:nvSpPr>
      <xdr:spPr>
        <a:xfrm>
          <a:off x="8620125" y="48196500"/>
          <a:ext cx="25622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390526</xdr:colOff>
      <xdr:row>234</xdr:row>
      <xdr:rowOff>114300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4248151" y="490156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161925</xdr:colOff>
      <xdr:row>0</xdr:row>
      <xdr:rowOff>57150</xdr:rowOff>
    </xdr:from>
    <xdr:to>
      <xdr:col>0</xdr:col>
      <xdr:colOff>1504950</xdr:colOff>
      <xdr:row>3</xdr:row>
      <xdr:rowOff>209551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9075"/>
          <a:ext cx="1343025" cy="695326"/>
        </a:xfrm>
        <a:prstGeom prst="rect">
          <a:avLst/>
        </a:prstGeom>
      </xdr:spPr>
    </xdr:pic>
    <xdr:clientData/>
  </xdr:twoCellAnchor>
  <xdr:twoCellAnchor editAs="oneCell">
    <xdr:from>
      <xdr:col>11</xdr:col>
      <xdr:colOff>438150</xdr:colOff>
      <xdr:row>0</xdr:row>
      <xdr:rowOff>28575</xdr:rowOff>
    </xdr:from>
    <xdr:to>
      <xdr:col>13</xdr:col>
      <xdr:colOff>540806</xdr:colOff>
      <xdr:row>3</xdr:row>
      <xdr:rowOff>171450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190500"/>
          <a:ext cx="1388531" cy="6858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3"/>
  <sheetViews>
    <sheetView tabSelected="1" zoomScaleNormal="100" zoomScaleSheetLayoutView="100" workbookViewId="0">
      <selection activeCell="P7" sqref="P7"/>
    </sheetView>
  </sheetViews>
  <sheetFormatPr baseColWidth="10" defaultRowHeight="12.75" x14ac:dyDescent="0.2"/>
  <cols>
    <col min="1" max="1" width="48.42578125" style="1" customWidth="1"/>
    <col min="2" max="3" width="9.42578125" style="1" bestFit="1" customWidth="1"/>
    <col min="4" max="4" width="9.85546875" style="1" bestFit="1" customWidth="1"/>
    <col min="5" max="7" width="8.85546875" style="1" bestFit="1" customWidth="1"/>
    <col min="8" max="8" width="9.85546875" style="1" bestFit="1" customWidth="1"/>
    <col min="9" max="9" width="8.85546875" style="1" bestFit="1" customWidth="1"/>
    <col min="10" max="10" width="9.42578125" style="1" bestFit="1" customWidth="1"/>
    <col min="11" max="11" width="9.85546875" style="1" bestFit="1" customWidth="1"/>
    <col min="12" max="12" width="8.85546875" style="1" bestFit="1" customWidth="1"/>
    <col min="13" max="13" width="10.42578125" style="1" bestFit="1" customWidth="1"/>
    <col min="14" max="14" width="9.85546875" style="1" bestFit="1" customWidth="1"/>
    <col min="15" max="16384" width="11.42578125" style="1"/>
  </cols>
  <sheetData>
    <row r="1" spans="1:14" ht="15.75" x14ac:dyDescent="0.25">
      <c r="A1" s="47" t="s">
        <v>212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x14ac:dyDescent="0.2">
      <c r="A2" s="44" t="s">
        <v>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ht="14.25" customHeight="1" x14ac:dyDescent="0.2">
      <c r="A3" s="41" t="s">
        <v>213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 ht="17.25" customHeight="1" x14ac:dyDescent="0.25">
      <c r="A4" s="38" t="s">
        <v>211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6" customHeight="1" x14ac:dyDescent="0.2"/>
    <row r="6" spans="1:14" s="20" customFormat="1" ht="27" customHeight="1" x14ac:dyDescent="0.25">
      <c r="A6" s="21" t="s">
        <v>76</v>
      </c>
      <c r="B6" s="21" t="s">
        <v>75</v>
      </c>
      <c r="C6" s="21" t="s">
        <v>74</v>
      </c>
      <c r="D6" s="21" t="s">
        <v>73</v>
      </c>
      <c r="E6" s="21" t="s">
        <v>72</v>
      </c>
      <c r="F6" s="21" t="s">
        <v>71</v>
      </c>
      <c r="G6" s="21" t="s">
        <v>70</v>
      </c>
      <c r="H6" s="21" t="s">
        <v>69</v>
      </c>
      <c r="I6" s="21" t="s">
        <v>68</v>
      </c>
      <c r="J6" s="21" t="s">
        <v>67</v>
      </c>
      <c r="K6" s="21" t="s">
        <v>66</v>
      </c>
      <c r="L6" s="21" t="s">
        <v>65</v>
      </c>
      <c r="M6" s="21" t="s">
        <v>64</v>
      </c>
      <c r="N6" s="21" t="s">
        <v>63</v>
      </c>
    </row>
    <row r="7" spans="1:14" ht="14.25" customHeight="1" x14ac:dyDescent="0.2">
      <c r="A7" s="12" t="s">
        <v>62</v>
      </c>
      <c r="B7" s="19"/>
      <c r="C7" s="19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">
      <c r="A8" s="11" t="s">
        <v>61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2">
      <c r="A9" s="26" t="s">
        <v>78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2">
      <c r="A10" s="27" t="s">
        <v>79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4.25" customHeight="1" x14ac:dyDescent="0.2">
      <c r="A11" s="28" t="s">
        <v>80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5.5" x14ac:dyDescent="0.2">
      <c r="A12" s="28" t="s">
        <v>81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4.25" customHeight="1" x14ac:dyDescent="0.2">
      <c r="A13" s="28" t="s">
        <v>82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4.25" customHeight="1" x14ac:dyDescent="0.2">
      <c r="A14" s="28" t="s">
        <v>83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4.25" customHeight="1" x14ac:dyDescent="0.2">
      <c r="A15" s="28" t="s">
        <v>84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4.25" customHeight="1" x14ac:dyDescent="0.2">
      <c r="A16" s="28" t="s">
        <v>85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25" customHeight="1" x14ac:dyDescent="0.2">
      <c r="A17" s="29" t="s">
        <v>86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">
      <c r="A18" s="30" t="s">
        <v>87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">
      <c r="A19" s="31" t="s">
        <v>88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25" customHeight="1" x14ac:dyDescent="0.2">
      <c r="A20" s="32" t="s">
        <v>89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4.25" customHeight="1" x14ac:dyDescent="0.2">
      <c r="A21" s="32" t="s">
        <v>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4.25" customHeight="1" x14ac:dyDescent="0.2">
      <c r="A22" s="32" t="s">
        <v>91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4.25" customHeight="1" x14ac:dyDescent="0.2">
      <c r="A23" s="33" t="s">
        <v>92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">
      <c r="A24" s="34" t="s">
        <v>93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">
      <c r="A25" s="35" t="s">
        <v>94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4.25" customHeight="1" x14ac:dyDescent="0.2">
      <c r="A26" s="34" t="s">
        <v>60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5.5" x14ac:dyDescent="0.2">
      <c r="A27" s="31" t="s">
        <v>95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4.25" customHeight="1" x14ac:dyDescent="0.2">
      <c r="A28" s="32" t="s">
        <v>96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4.25" customHeight="1" x14ac:dyDescent="0.2">
      <c r="A29" s="32" t="s">
        <v>59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4.25" customHeight="1" x14ac:dyDescent="0.2">
      <c r="A30" s="32" t="s">
        <v>58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4.25" customHeight="1" x14ac:dyDescent="0.2">
      <c r="A31" s="33" t="s">
        <v>57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4.25" customHeight="1" x14ac:dyDescent="0.2">
      <c r="A32" s="34" t="s">
        <v>97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25.5" x14ac:dyDescent="0.2">
      <c r="A33" s="31" t="s">
        <v>98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25.5" x14ac:dyDescent="0.2">
      <c r="A34" s="32" t="s">
        <v>99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4.25" customHeight="1" x14ac:dyDescent="0.2">
      <c r="A35" s="32" t="s">
        <v>100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4.25" customHeight="1" x14ac:dyDescent="0.2">
      <c r="A36" s="33" t="s">
        <v>101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14.25" customHeight="1" x14ac:dyDescent="0.2">
      <c r="A37" s="34" t="s">
        <v>102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4.25" customHeight="1" x14ac:dyDescent="0.2">
      <c r="A38" s="31" t="s">
        <v>103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4.25" customHeight="1" x14ac:dyDescent="0.2">
      <c r="A39" s="32" t="s">
        <v>104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14.25" customHeight="1" x14ac:dyDescent="0.2">
      <c r="A40" s="32" t="s">
        <v>105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14.25" customHeight="1" x14ac:dyDescent="0.2">
      <c r="A41" s="32" t="s">
        <v>106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32" t="s">
        <v>107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25.5" x14ac:dyDescent="0.2">
      <c r="A43" s="32" t="s">
        <v>108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14.25" customHeight="1" x14ac:dyDescent="0.2">
      <c r="A44" s="32" t="s">
        <v>109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ht="14.25" customHeight="1" x14ac:dyDescent="0.2">
      <c r="A45" s="32" t="s">
        <v>110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4.25" customHeight="1" x14ac:dyDescent="0.2">
      <c r="A46" s="33" t="s">
        <v>111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4.25" customHeight="1" x14ac:dyDescent="0.2">
      <c r="A47" s="34" t="s">
        <v>112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14.25" customHeight="1" x14ac:dyDescent="0.2">
      <c r="A48" s="35" t="s">
        <v>113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6" ht="25.5" x14ac:dyDescent="0.2">
      <c r="A49" s="35" t="s">
        <v>114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6" ht="25.5" x14ac:dyDescent="0.2">
      <c r="A50" s="35" t="s">
        <v>115</v>
      </c>
      <c r="B50" s="10">
        <v>64850</v>
      </c>
      <c r="C50" s="10">
        <v>59250</v>
      </c>
      <c r="D50" s="10">
        <v>30950</v>
      </c>
      <c r="E50" s="10">
        <v>397930</v>
      </c>
      <c r="F50" s="10">
        <v>78500</v>
      </c>
      <c r="G50" s="10">
        <v>264454.37</v>
      </c>
      <c r="H50" s="10">
        <v>42650</v>
      </c>
      <c r="I50" s="10">
        <v>266980</v>
      </c>
      <c r="J50" s="10">
        <v>332580</v>
      </c>
      <c r="K50" s="10"/>
      <c r="L50" s="10"/>
      <c r="M50" s="10"/>
      <c r="N50" s="10">
        <f>B50+C50+D50+E50+F50+G50+H50+I50+J50+K50+L50+M50</f>
        <v>1538144.37</v>
      </c>
    </row>
    <row r="51" spans="1:16" ht="25.5" x14ac:dyDescent="0.2">
      <c r="A51" s="35" t="s">
        <v>116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6" ht="38.25" x14ac:dyDescent="0.2">
      <c r="A52" s="34" t="s">
        <v>117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6" ht="38.25" x14ac:dyDescent="0.2">
      <c r="A53" s="35" t="s">
        <v>118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6" ht="51" x14ac:dyDescent="0.2">
      <c r="A54" s="35" t="s">
        <v>119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6" ht="25.5" x14ac:dyDescent="0.2">
      <c r="A55" s="11" t="s">
        <v>56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6" ht="14.25" customHeight="1" x14ac:dyDescent="0.2">
      <c r="A56" s="34" t="s">
        <v>55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6" ht="14.25" customHeight="1" x14ac:dyDescent="0.2">
      <c r="A57" s="31" t="s">
        <v>120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6" ht="14.25" customHeight="1" x14ac:dyDescent="0.2">
      <c r="A58" s="32" t="s">
        <v>54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6" ht="14.25" customHeight="1" x14ac:dyDescent="0.2">
      <c r="A59" s="32" t="s">
        <v>53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6" ht="14.25" customHeight="1" x14ac:dyDescent="0.2">
      <c r="A60" s="33" t="s">
        <v>121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6" ht="14.25" customHeight="1" x14ac:dyDescent="0.2">
      <c r="A61" s="34" t="s">
        <v>52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6" ht="14.25" customHeight="1" x14ac:dyDescent="0.2">
      <c r="A62" s="31" t="s">
        <v>122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6" ht="14.25" customHeight="1" x14ac:dyDescent="0.2">
      <c r="A63" s="32" t="s">
        <v>123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P63" s="37"/>
    </row>
    <row r="64" spans="1:16" ht="14.25" customHeight="1" x14ac:dyDescent="0.2">
      <c r="A64" s="32" t="s">
        <v>51</v>
      </c>
      <c r="B64" s="25">
        <v>2072171.3</v>
      </c>
      <c r="C64" s="25">
        <v>2100605.81</v>
      </c>
      <c r="D64" s="25">
        <v>14869566.039999999</v>
      </c>
      <c r="E64" s="25">
        <v>7047394.2599999998</v>
      </c>
      <c r="F64" s="25">
        <v>7910642.4199999999</v>
      </c>
      <c r="G64" s="25">
        <v>6900814.8799999999</v>
      </c>
      <c r="H64" s="25">
        <v>16531311.890000001</v>
      </c>
      <c r="I64" s="25">
        <v>7007823.3200000003</v>
      </c>
      <c r="J64" s="25">
        <v>6760741</v>
      </c>
      <c r="K64" s="25"/>
      <c r="L64" s="25"/>
      <c r="M64" s="25"/>
      <c r="N64" s="10">
        <f>B64+C64+D64+E64+F64+G64+H64+I64+J64+K64+L64+M64</f>
        <v>71201070.920000002</v>
      </c>
    </row>
    <row r="65" spans="1:16" ht="14.25" customHeight="1" x14ac:dyDescent="0.2">
      <c r="A65" s="32" t="s">
        <v>30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6" ht="14.25" customHeight="1" x14ac:dyDescent="0.2">
      <c r="A66" s="32" t="s">
        <v>124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P66" s="37"/>
    </row>
    <row r="67" spans="1:16" ht="14.25" customHeight="1" x14ac:dyDescent="0.2">
      <c r="A67" s="33" t="s">
        <v>125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6" ht="14.25" customHeight="1" x14ac:dyDescent="0.2">
      <c r="A68" s="11" t="s">
        <v>50</v>
      </c>
      <c r="B68" s="10">
        <v>0</v>
      </c>
      <c r="C68" s="10">
        <v>0</v>
      </c>
      <c r="D68" s="10">
        <v>0</v>
      </c>
      <c r="E68" s="10"/>
      <c r="F68" s="10"/>
      <c r="G68" s="10"/>
      <c r="H68" s="10"/>
      <c r="I68" s="10"/>
      <c r="J68" s="10"/>
      <c r="K68" s="10"/>
      <c r="L68" s="10"/>
      <c r="M68" s="10"/>
      <c r="N68" s="10">
        <v>0</v>
      </c>
    </row>
    <row r="69" spans="1:16" ht="14.25" customHeight="1" x14ac:dyDescent="0.2">
      <c r="A69" s="34" t="s">
        <v>49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6" ht="14.25" customHeight="1" x14ac:dyDescent="0.2">
      <c r="A70" s="31" t="s">
        <v>48</v>
      </c>
      <c r="B70" s="24">
        <v>40095.24</v>
      </c>
      <c r="C70" s="24">
        <v>42202.94</v>
      </c>
      <c r="D70" s="24">
        <v>0</v>
      </c>
      <c r="E70" s="24">
        <v>81727.45</v>
      </c>
      <c r="F70" s="24">
        <v>39736.94</v>
      </c>
      <c r="G70" s="24">
        <v>1059</v>
      </c>
      <c r="H70" s="24">
        <v>38449.67</v>
      </c>
      <c r="I70" s="24">
        <v>87867.72</v>
      </c>
      <c r="J70" s="24">
        <v>0</v>
      </c>
      <c r="K70" s="24"/>
      <c r="L70" s="24"/>
      <c r="M70" s="24"/>
      <c r="N70" s="10">
        <f>B70+C70+D70+E70+F70+G70+H70+I70+J70+K70+L70+M70</f>
        <v>331138.95999999996</v>
      </c>
    </row>
    <row r="71" spans="1:16" ht="14.25" customHeight="1" x14ac:dyDescent="0.2">
      <c r="A71" s="33" t="s">
        <v>47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6" x14ac:dyDescent="0.2">
      <c r="A72" s="34" t="s">
        <v>46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6" ht="25.5" x14ac:dyDescent="0.2">
      <c r="A73" s="31" t="s">
        <v>126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6" ht="25.5" x14ac:dyDescent="0.2">
      <c r="A74" s="32" t="s">
        <v>127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6" ht="25.5" x14ac:dyDescent="0.2">
      <c r="A75" s="32" t="s">
        <v>128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6" ht="25.5" x14ac:dyDescent="0.2">
      <c r="A76" s="32" t="s">
        <v>129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6" ht="25.5" x14ac:dyDescent="0.2">
      <c r="A77" s="33" t="s">
        <v>45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6" ht="25.5" x14ac:dyDescent="0.2">
      <c r="A78" s="34" t="s">
        <v>44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6" ht="25.5" x14ac:dyDescent="0.2">
      <c r="A79" s="31" t="s">
        <v>44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</row>
    <row r="80" spans="1:16" x14ac:dyDescent="0.2">
      <c r="A80" s="36" t="s">
        <v>43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ht="14.25" customHeight="1" x14ac:dyDescent="0.2">
      <c r="A81" s="33" t="s">
        <v>42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ht="14.25" customHeight="1" x14ac:dyDescent="0.2">
      <c r="A82" s="34" t="s">
        <v>37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14.25" customHeight="1" x14ac:dyDescent="0.2">
      <c r="A83" s="31" t="s">
        <v>41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</row>
    <row r="84" spans="1:14" ht="14.25" customHeight="1" x14ac:dyDescent="0.2">
      <c r="A84" s="32" t="s">
        <v>40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ht="25.5" x14ac:dyDescent="0.2">
      <c r="A85" s="32" t="s">
        <v>39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14.25" customHeight="1" x14ac:dyDescent="0.2">
      <c r="A86" s="32" t="s">
        <v>130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14.25" customHeight="1" x14ac:dyDescent="0.2">
      <c r="A87" s="32" t="s">
        <v>4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ht="14.25" customHeight="1" x14ac:dyDescent="0.2">
      <c r="A88" s="32" t="s">
        <v>38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14.25" customHeight="1" x14ac:dyDescent="0.2">
      <c r="A89" s="33" t="s">
        <v>37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14.25" customHeight="1" x14ac:dyDescent="0.2">
      <c r="A90" s="1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6"/>
    </row>
    <row r="91" spans="1:14" ht="14.25" customHeight="1" x14ac:dyDescent="0.2">
      <c r="A91" s="15" t="s">
        <v>131</v>
      </c>
      <c r="B91" s="14">
        <f t="shared" ref="B91:N91" si="0">SUM(B9:B89)</f>
        <v>2177116.54</v>
      </c>
      <c r="C91" s="14">
        <f t="shared" si="0"/>
        <v>2202058.75</v>
      </c>
      <c r="D91" s="14">
        <f t="shared" si="0"/>
        <v>14900516.039999999</v>
      </c>
      <c r="E91" s="14">
        <f t="shared" si="0"/>
        <v>7527051.71</v>
      </c>
      <c r="F91" s="14">
        <f t="shared" si="0"/>
        <v>8028879.3600000003</v>
      </c>
      <c r="G91" s="14">
        <f t="shared" si="0"/>
        <v>7166328.25</v>
      </c>
      <c r="H91" s="14">
        <f t="shared" si="0"/>
        <v>16612411.560000001</v>
      </c>
      <c r="I91" s="14">
        <f t="shared" si="0"/>
        <v>7362671.04</v>
      </c>
      <c r="J91" s="14">
        <f t="shared" si="0"/>
        <v>7093321</v>
      </c>
      <c r="K91" s="14"/>
      <c r="L91" s="14"/>
      <c r="M91" s="14"/>
      <c r="N91" s="14">
        <f t="shared" si="0"/>
        <v>73070354.25</v>
      </c>
    </row>
    <row r="92" spans="1:14" ht="14.25" customHeight="1" x14ac:dyDescent="0.2">
      <c r="A92" s="1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</row>
    <row r="93" spans="1:14" ht="14.25" customHeight="1" x14ac:dyDescent="0.2">
      <c r="A93" s="12" t="s">
        <v>36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ht="14.25" customHeight="1" x14ac:dyDescent="0.2">
      <c r="A94" s="11" t="s">
        <v>35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14.25" customHeight="1" x14ac:dyDescent="0.2">
      <c r="A95" s="34" t="s">
        <v>34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14.25" customHeight="1" x14ac:dyDescent="0.2">
      <c r="A96" s="31" t="s">
        <v>132</v>
      </c>
      <c r="B96" s="24">
        <v>1904630.42</v>
      </c>
      <c r="C96" s="24">
        <v>1911311</v>
      </c>
      <c r="D96" s="24">
        <v>1908017.96</v>
      </c>
      <c r="E96" s="24">
        <v>1920024.73</v>
      </c>
      <c r="F96" s="24">
        <v>1844106.62</v>
      </c>
      <c r="G96" s="24">
        <v>1827418.33</v>
      </c>
      <c r="H96" s="24">
        <v>1838770.36</v>
      </c>
      <c r="I96" s="24">
        <v>1827730.52</v>
      </c>
      <c r="J96" s="24">
        <v>1860920.29</v>
      </c>
      <c r="K96" s="24"/>
      <c r="L96" s="24"/>
      <c r="M96" s="24"/>
      <c r="N96" s="24">
        <f>B96+C96+D96+E96+F96+G96+H96+I96+J96+K96+L96+M96</f>
        <v>16842930.23</v>
      </c>
    </row>
    <row r="97" spans="1:14" ht="14.25" customHeight="1" x14ac:dyDescent="0.2">
      <c r="A97" s="32" t="s">
        <v>133</v>
      </c>
      <c r="B97" s="25">
        <v>1688661.45</v>
      </c>
      <c r="C97" s="25">
        <v>1714953.34</v>
      </c>
      <c r="D97" s="25">
        <v>1739192.35</v>
      </c>
      <c r="E97" s="25">
        <v>1762660.24</v>
      </c>
      <c r="F97" s="25">
        <v>1642049.13</v>
      </c>
      <c r="G97" s="25">
        <v>1632221</v>
      </c>
      <c r="H97" s="25">
        <v>1623314.7</v>
      </c>
      <c r="I97" s="25">
        <v>1616648.71</v>
      </c>
      <c r="J97" s="25">
        <v>1804275.99</v>
      </c>
      <c r="K97" s="25"/>
      <c r="L97" s="25"/>
      <c r="M97" s="25"/>
      <c r="N97" s="24">
        <f t="shared" ref="N97:N121" si="1">B97+C97+D97+E97+F97+G97+H97+I97+J97+K97+L97+M97</f>
        <v>15223976.910000002</v>
      </c>
    </row>
    <row r="98" spans="1:14" ht="14.25" customHeight="1" x14ac:dyDescent="0.2">
      <c r="A98" s="32" t="s">
        <v>134</v>
      </c>
      <c r="B98" s="25">
        <v>0</v>
      </c>
      <c r="C98" s="25"/>
      <c r="D98" s="25">
        <v>1190848.01</v>
      </c>
      <c r="E98" s="25">
        <v>0</v>
      </c>
      <c r="F98" s="25">
        <v>0</v>
      </c>
      <c r="G98" s="25">
        <v>0</v>
      </c>
      <c r="H98" s="25">
        <v>1134237.01</v>
      </c>
      <c r="I98" s="25">
        <v>13587.59</v>
      </c>
      <c r="J98" s="25">
        <v>29525.69</v>
      </c>
      <c r="K98" s="25"/>
      <c r="L98" s="25"/>
      <c r="M98" s="25"/>
      <c r="N98" s="24">
        <f t="shared" si="1"/>
        <v>2368198.2999999998</v>
      </c>
    </row>
    <row r="99" spans="1:14" ht="14.25" customHeight="1" x14ac:dyDescent="0.2">
      <c r="A99" s="32" t="s">
        <v>33</v>
      </c>
      <c r="B99" s="25">
        <v>577977.28</v>
      </c>
      <c r="C99" s="25">
        <v>578152.1</v>
      </c>
      <c r="D99" s="25">
        <v>578926.81000000006</v>
      </c>
      <c r="E99" s="25">
        <v>579701.52</v>
      </c>
      <c r="F99" s="25">
        <v>559804.18999999994</v>
      </c>
      <c r="G99" s="25">
        <v>555746.16</v>
      </c>
      <c r="H99" s="25">
        <v>554868.34</v>
      </c>
      <c r="I99" s="25">
        <v>554868.34</v>
      </c>
      <c r="J99" s="25">
        <v>568388.4</v>
      </c>
      <c r="K99" s="25"/>
      <c r="L99" s="25"/>
      <c r="M99" s="25"/>
      <c r="N99" s="24">
        <f t="shared" si="1"/>
        <v>5108433.1400000006</v>
      </c>
    </row>
    <row r="100" spans="1:14" ht="14.25" customHeight="1" x14ac:dyDescent="0.2">
      <c r="A100" s="32" t="s">
        <v>135</v>
      </c>
      <c r="B100" s="25">
        <v>96243</v>
      </c>
      <c r="C100" s="25">
        <v>31400</v>
      </c>
      <c r="D100" s="25">
        <v>31400</v>
      </c>
      <c r="E100" s="25">
        <v>31400</v>
      </c>
      <c r="F100" s="25">
        <v>31086</v>
      </c>
      <c r="G100" s="25">
        <v>30929</v>
      </c>
      <c r="H100" s="25">
        <v>38602.06</v>
      </c>
      <c r="I100" s="25">
        <v>31086</v>
      </c>
      <c r="J100" s="25">
        <v>31086</v>
      </c>
      <c r="K100" s="25"/>
      <c r="L100" s="25"/>
      <c r="M100" s="25"/>
      <c r="N100" s="24">
        <f t="shared" si="1"/>
        <v>353232.06</v>
      </c>
    </row>
    <row r="101" spans="1:14" ht="14.25" customHeight="1" x14ac:dyDescent="0.2">
      <c r="A101" s="33" t="s">
        <v>136</v>
      </c>
      <c r="B101" s="23">
        <v>58800</v>
      </c>
      <c r="C101" s="23">
        <v>123035.08</v>
      </c>
      <c r="D101" s="23">
        <v>124469.11</v>
      </c>
      <c r="E101" s="23">
        <v>108496.01</v>
      </c>
      <c r="F101" s="23">
        <v>108496.01</v>
      </c>
      <c r="G101" s="23">
        <v>99702.37</v>
      </c>
      <c r="H101" s="23">
        <v>92522.91</v>
      </c>
      <c r="I101" s="23">
        <v>99702.37</v>
      </c>
      <c r="J101" s="23">
        <v>86022.91</v>
      </c>
      <c r="K101" s="23"/>
      <c r="L101" s="23"/>
      <c r="M101" s="23"/>
      <c r="N101" s="24">
        <f t="shared" si="1"/>
        <v>901246.77000000014</v>
      </c>
    </row>
    <row r="102" spans="1:14" ht="14.25" customHeight="1" x14ac:dyDescent="0.2">
      <c r="A102" s="34" t="s">
        <v>32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ht="25.5" x14ac:dyDescent="0.2">
      <c r="A103" s="31" t="s">
        <v>137</v>
      </c>
      <c r="B103" s="24">
        <v>15548</v>
      </c>
      <c r="C103" s="24">
        <v>74373.539999999994</v>
      </c>
      <c r="D103" s="24">
        <v>117657.01</v>
      </c>
      <c r="E103" s="24">
        <v>77290.69</v>
      </c>
      <c r="F103" s="24">
        <v>85930.59</v>
      </c>
      <c r="G103" s="24">
        <v>27044.83</v>
      </c>
      <c r="H103" s="24">
        <v>75345.67</v>
      </c>
      <c r="I103" s="24">
        <v>53355.7</v>
      </c>
      <c r="J103" s="24">
        <v>15123.27</v>
      </c>
      <c r="K103" s="24"/>
      <c r="L103" s="24"/>
      <c r="M103" s="24"/>
      <c r="N103" s="24">
        <f t="shared" si="1"/>
        <v>541669.29999999993</v>
      </c>
    </row>
    <row r="104" spans="1:14" ht="14.25" customHeight="1" x14ac:dyDescent="0.2">
      <c r="A104" s="32" t="s">
        <v>138</v>
      </c>
      <c r="B104" s="25">
        <v>4391.92</v>
      </c>
      <c r="C104" s="25">
        <v>12606.78</v>
      </c>
      <c r="D104" s="25">
        <v>6076.43</v>
      </c>
      <c r="E104" s="25">
        <v>39022.18</v>
      </c>
      <c r="F104" s="25">
        <v>26644.53</v>
      </c>
      <c r="G104" s="25">
        <v>21725.68</v>
      </c>
      <c r="H104" s="25">
        <v>59925.58</v>
      </c>
      <c r="I104" s="25">
        <v>9825.15</v>
      </c>
      <c r="J104" s="25">
        <v>11097.37</v>
      </c>
      <c r="K104" s="25"/>
      <c r="L104" s="25"/>
      <c r="M104" s="25"/>
      <c r="N104" s="24">
        <f t="shared" si="1"/>
        <v>191315.61999999997</v>
      </c>
    </row>
    <row r="105" spans="1:14" ht="25.5" x14ac:dyDescent="0.2">
      <c r="A105" s="32" t="s">
        <v>139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4">
        <f t="shared" si="1"/>
        <v>0</v>
      </c>
    </row>
    <row r="106" spans="1:14" ht="14.25" customHeight="1" x14ac:dyDescent="0.2">
      <c r="A106" s="32" t="s">
        <v>140</v>
      </c>
      <c r="B106" s="25">
        <v>31439.29</v>
      </c>
      <c r="C106" s="25">
        <v>11495.47</v>
      </c>
      <c r="D106" s="25">
        <v>25966.33</v>
      </c>
      <c r="E106" s="25">
        <v>46458.3</v>
      </c>
      <c r="F106" s="25">
        <v>24335.73</v>
      </c>
      <c r="G106" s="25">
        <v>33058.080000000002</v>
      </c>
      <c r="H106" s="25">
        <v>31852.59</v>
      </c>
      <c r="I106" s="25">
        <v>25544.57</v>
      </c>
      <c r="J106" s="25">
        <v>20465</v>
      </c>
      <c r="K106" s="25"/>
      <c r="L106" s="25"/>
      <c r="M106" s="25"/>
      <c r="N106" s="24">
        <f t="shared" si="1"/>
        <v>250615.36000000002</v>
      </c>
    </row>
    <row r="107" spans="1:14" ht="14.25" customHeight="1" x14ac:dyDescent="0.2">
      <c r="A107" s="32" t="s">
        <v>141</v>
      </c>
      <c r="B107" s="25">
        <v>4107.7</v>
      </c>
      <c r="C107" s="25">
        <v>0</v>
      </c>
      <c r="D107" s="25">
        <v>0</v>
      </c>
      <c r="E107" s="25">
        <v>1074.49</v>
      </c>
      <c r="F107" s="25">
        <v>1572.96</v>
      </c>
      <c r="G107" s="25">
        <v>2053.1999999999998</v>
      </c>
      <c r="H107" s="25">
        <v>17258.400000000001</v>
      </c>
      <c r="I107" s="25">
        <v>3482.61</v>
      </c>
      <c r="J107" s="25">
        <v>2307.86</v>
      </c>
      <c r="K107" s="25"/>
      <c r="L107" s="25"/>
      <c r="M107" s="25"/>
      <c r="N107" s="24">
        <f t="shared" si="1"/>
        <v>31857.22</v>
      </c>
    </row>
    <row r="108" spans="1:14" ht="14.25" customHeight="1" x14ac:dyDescent="0.2">
      <c r="A108" s="32" t="s">
        <v>142</v>
      </c>
      <c r="B108" s="25">
        <v>1204.5</v>
      </c>
      <c r="C108" s="25">
        <v>25000</v>
      </c>
      <c r="D108" s="25">
        <v>4235.3</v>
      </c>
      <c r="E108" s="25">
        <v>58315.78</v>
      </c>
      <c r="F108" s="25">
        <v>2231.91</v>
      </c>
      <c r="G108" s="25">
        <v>4565.37</v>
      </c>
      <c r="H108" s="25">
        <v>26600.01</v>
      </c>
      <c r="I108" s="25">
        <v>6171.53</v>
      </c>
      <c r="J108" s="25">
        <v>60953.98</v>
      </c>
      <c r="K108" s="25"/>
      <c r="L108" s="25"/>
      <c r="M108" s="25"/>
      <c r="N108" s="24">
        <f t="shared" si="1"/>
        <v>189278.38</v>
      </c>
    </row>
    <row r="109" spans="1:14" ht="25.5" x14ac:dyDescent="0.2">
      <c r="A109" s="32" t="s">
        <v>143</v>
      </c>
      <c r="B109" s="25">
        <v>43740</v>
      </c>
      <c r="C109" s="25">
        <v>0</v>
      </c>
      <c r="D109" s="25">
        <v>1890</v>
      </c>
      <c r="E109" s="25">
        <v>34002.720000000001</v>
      </c>
      <c r="F109" s="25">
        <v>0</v>
      </c>
      <c r="G109" s="25">
        <v>25920</v>
      </c>
      <c r="H109" s="25">
        <v>23624.29</v>
      </c>
      <c r="I109" s="25">
        <v>17355.599999999999</v>
      </c>
      <c r="J109" s="25">
        <v>23004</v>
      </c>
      <c r="K109" s="25"/>
      <c r="L109" s="25"/>
      <c r="M109" s="25"/>
      <c r="N109" s="24">
        <f t="shared" si="1"/>
        <v>169536.61000000002</v>
      </c>
    </row>
    <row r="110" spans="1:14" ht="14.25" customHeight="1" x14ac:dyDescent="0.2">
      <c r="A110" s="32" t="s">
        <v>144</v>
      </c>
      <c r="B110" s="25"/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/>
      <c r="I110" s="25"/>
      <c r="J110" s="25"/>
      <c r="K110" s="25"/>
      <c r="L110" s="25"/>
      <c r="M110" s="25"/>
      <c r="N110" s="24">
        <f t="shared" si="1"/>
        <v>0</v>
      </c>
    </row>
    <row r="111" spans="1:14" ht="14.25" customHeight="1" x14ac:dyDescent="0.2">
      <c r="A111" s="33" t="s">
        <v>145</v>
      </c>
      <c r="B111" s="23">
        <v>5436.13</v>
      </c>
      <c r="C111" s="23">
        <v>20955.47</v>
      </c>
      <c r="D111" s="23">
        <v>16544.84</v>
      </c>
      <c r="E111" s="23">
        <v>28464.35</v>
      </c>
      <c r="F111" s="23">
        <v>3391.03</v>
      </c>
      <c r="G111" s="23">
        <v>6286.66</v>
      </c>
      <c r="H111" s="23">
        <v>19582.27</v>
      </c>
      <c r="I111" s="23">
        <v>4412.03</v>
      </c>
      <c r="J111" s="23">
        <v>350</v>
      </c>
      <c r="K111" s="23"/>
      <c r="L111" s="23"/>
      <c r="M111" s="23"/>
      <c r="N111" s="24">
        <f t="shared" si="1"/>
        <v>105422.78000000001</v>
      </c>
    </row>
    <row r="112" spans="1:14" ht="14.25" customHeight="1" x14ac:dyDescent="0.2">
      <c r="A112" s="34" t="s">
        <v>31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ht="14.25" customHeight="1" x14ac:dyDescent="0.2">
      <c r="A113" s="31" t="s">
        <v>146</v>
      </c>
      <c r="B113" s="24">
        <v>125417.78</v>
      </c>
      <c r="C113" s="24">
        <v>166874.26</v>
      </c>
      <c r="D113" s="24">
        <v>53793</v>
      </c>
      <c r="E113" s="24">
        <v>287490.42</v>
      </c>
      <c r="F113" s="24">
        <v>164326.16</v>
      </c>
      <c r="G113" s="24">
        <v>171431.17</v>
      </c>
      <c r="H113" s="24">
        <v>193405.91</v>
      </c>
      <c r="I113" s="24">
        <v>206490.6</v>
      </c>
      <c r="J113" s="24">
        <v>164202.95000000001</v>
      </c>
      <c r="K113" s="24"/>
      <c r="L113" s="24"/>
      <c r="M113" s="24"/>
      <c r="N113" s="24">
        <f t="shared" si="1"/>
        <v>1533432.25</v>
      </c>
    </row>
    <row r="114" spans="1:14" ht="14.25" customHeight="1" x14ac:dyDescent="0.2">
      <c r="A114" s="32" t="s">
        <v>147</v>
      </c>
      <c r="B114" s="25">
        <v>0</v>
      </c>
      <c r="C114" s="25">
        <v>0</v>
      </c>
      <c r="D114" s="25">
        <v>11604.84</v>
      </c>
      <c r="E114" s="25">
        <v>12171.77</v>
      </c>
      <c r="F114" s="25">
        <v>19229.490000000002</v>
      </c>
      <c r="G114" s="25">
        <v>24124.15</v>
      </c>
      <c r="H114" s="25">
        <v>4401.2700000000004</v>
      </c>
      <c r="I114" s="25">
        <v>14516.44</v>
      </c>
      <c r="J114" s="25">
        <v>12600</v>
      </c>
      <c r="K114" s="25"/>
      <c r="L114" s="25"/>
      <c r="M114" s="25"/>
      <c r="N114" s="24">
        <f t="shared" si="1"/>
        <v>98647.96</v>
      </c>
    </row>
    <row r="115" spans="1:14" ht="25.5" x14ac:dyDescent="0.2">
      <c r="A115" s="32" t="s">
        <v>148</v>
      </c>
      <c r="B115" s="25">
        <v>432</v>
      </c>
      <c r="C115" s="25">
        <v>37198</v>
      </c>
      <c r="D115" s="25">
        <v>20000</v>
      </c>
      <c r="E115" s="25">
        <v>451431.2</v>
      </c>
      <c r="F115" s="25">
        <v>344938</v>
      </c>
      <c r="G115" s="25">
        <v>202886</v>
      </c>
      <c r="H115" s="25">
        <v>32500</v>
      </c>
      <c r="I115" s="25">
        <v>46130</v>
      </c>
      <c r="J115" s="25">
        <v>359452.3</v>
      </c>
      <c r="K115" s="25"/>
      <c r="L115" s="25"/>
      <c r="M115" s="25"/>
      <c r="N115" s="24">
        <f t="shared" si="1"/>
        <v>1494967.5</v>
      </c>
    </row>
    <row r="116" spans="1:14" x14ac:dyDescent="0.2">
      <c r="A116" s="32" t="s">
        <v>149</v>
      </c>
      <c r="B116" s="25">
        <v>9438.43</v>
      </c>
      <c r="C116" s="25">
        <v>4953.2</v>
      </c>
      <c r="D116" s="25">
        <v>0</v>
      </c>
      <c r="E116" s="25">
        <v>13445.08</v>
      </c>
      <c r="F116" s="25">
        <v>8679.4599999999991</v>
      </c>
      <c r="G116" s="25">
        <v>0</v>
      </c>
      <c r="H116" s="25">
        <v>3397.64</v>
      </c>
      <c r="I116" s="25">
        <v>6393.92</v>
      </c>
      <c r="J116" s="25">
        <v>1786.4</v>
      </c>
      <c r="K116" s="25"/>
      <c r="L116" s="25"/>
      <c r="M116" s="25"/>
      <c r="N116" s="24">
        <f t="shared" si="1"/>
        <v>48094.13</v>
      </c>
    </row>
    <row r="117" spans="1:14" ht="25.5" x14ac:dyDescent="0.2">
      <c r="A117" s="32" t="s">
        <v>150</v>
      </c>
      <c r="B117" s="25">
        <v>37291.49</v>
      </c>
      <c r="C117" s="25">
        <v>1013.95</v>
      </c>
      <c r="D117" s="25">
        <v>99836.26</v>
      </c>
      <c r="E117" s="25">
        <v>150406.24</v>
      </c>
      <c r="F117" s="25">
        <v>3789.85</v>
      </c>
      <c r="G117" s="25">
        <v>6526.26</v>
      </c>
      <c r="H117" s="25">
        <v>49262.559999999998</v>
      </c>
      <c r="I117" s="25">
        <v>211620.65</v>
      </c>
      <c r="J117" s="25">
        <v>183253.32</v>
      </c>
      <c r="K117" s="25"/>
      <c r="L117" s="25"/>
      <c r="M117" s="25"/>
      <c r="N117" s="24">
        <f t="shared" si="1"/>
        <v>743000.57999999984</v>
      </c>
    </row>
    <row r="118" spans="1:14" ht="14.25" customHeight="1" x14ac:dyDescent="0.2">
      <c r="A118" s="32" t="s">
        <v>151</v>
      </c>
      <c r="B118" s="25">
        <v>0</v>
      </c>
      <c r="C118" s="25">
        <v>2900</v>
      </c>
      <c r="D118" s="25">
        <v>4300.7</v>
      </c>
      <c r="E118" s="25">
        <v>0</v>
      </c>
      <c r="F118" s="25">
        <v>1508</v>
      </c>
      <c r="G118" s="25">
        <v>11228.8</v>
      </c>
      <c r="H118" s="25">
        <v>28418</v>
      </c>
      <c r="I118" s="25">
        <v>0</v>
      </c>
      <c r="J118" s="25">
        <v>24300</v>
      </c>
      <c r="K118" s="25"/>
      <c r="L118" s="25"/>
      <c r="M118" s="25"/>
      <c r="N118" s="24">
        <f t="shared" si="1"/>
        <v>72655.5</v>
      </c>
    </row>
    <row r="119" spans="1:14" ht="14.25" customHeight="1" x14ac:dyDescent="0.2">
      <c r="A119" s="32" t="s">
        <v>152</v>
      </c>
      <c r="B119" s="25">
        <v>1795.5</v>
      </c>
      <c r="C119" s="25">
        <v>0</v>
      </c>
      <c r="D119" s="25">
        <v>10170</v>
      </c>
      <c r="E119" s="25">
        <v>22193.33</v>
      </c>
      <c r="F119" s="25">
        <v>2198.8200000000002</v>
      </c>
      <c r="G119" s="25">
        <v>16365.5</v>
      </c>
      <c r="H119" s="25">
        <v>7986</v>
      </c>
      <c r="I119" s="25">
        <v>14712.22</v>
      </c>
      <c r="J119" s="25">
        <v>59652.72</v>
      </c>
      <c r="K119" s="25"/>
      <c r="L119" s="25"/>
      <c r="M119" s="25"/>
      <c r="N119" s="24">
        <f t="shared" si="1"/>
        <v>135074.09</v>
      </c>
    </row>
    <row r="120" spans="1:14" ht="14.25" customHeight="1" x14ac:dyDescent="0.2">
      <c r="A120" s="32" t="s">
        <v>153</v>
      </c>
      <c r="B120" s="25">
        <v>25172</v>
      </c>
      <c r="C120" s="25">
        <v>0</v>
      </c>
      <c r="D120" s="25">
        <v>14927.76</v>
      </c>
      <c r="E120" s="25">
        <v>8892.5300000000007</v>
      </c>
      <c r="F120" s="25">
        <v>21056.720000000001</v>
      </c>
      <c r="G120" s="25">
        <v>17550</v>
      </c>
      <c r="H120" s="25">
        <v>15221.98</v>
      </c>
      <c r="I120" s="25">
        <v>10202</v>
      </c>
      <c r="J120" s="25">
        <v>74414.61</v>
      </c>
      <c r="K120" s="25"/>
      <c r="L120" s="25"/>
      <c r="M120" s="25"/>
      <c r="N120" s="24">
        <f t="shared" si="1"/>
        <v>187437.6</v>
      </c>
    </row>
    <row r="121" spans="1:14" ht="14.25" customHeight="1" x14ac:dyDescent="0.2">
      <c r="A121" s="33" t="s">
        <v>154</v>
      </c>
      <c r="B121" s="23">
        <v>377.89</v>
      </c>
      <c r="C121" s="23">
        <v>110268</v>
      </c>
      <c r="D121" s="23">
        <v>112792</v>
      </c>
      <c r="E121" s="23">
        <v>148931</v>
      </c>
      <c r="F121" s="23">
        <v>113735</v>
      </c>
      <c r="G121" s="23">
        <v>106677.6</v>
      </c>
      <c r="H121" s="23">
        <v>115530</v>
      </c>
      <c r="I121" s="23">
        <v>333611</v>
      </c>
      <c r="J121" s="23">
        <v>115875</v>
      </c>
      <c r="K121" s="23"/>
      <c r="L121" s="23"/>
      <c r="M121" s="23"/>
      <c r="N121" s="24">
        <f t="shared" si="1"/>
        <v>1157797.49</v>
      </c>
    </row>
    <row r="122" spans="1:14" ht="14.25" customHeight="1" x14ac:dyDescent="0.2">
      <c r="A122" s="11" t="s">
        <v>208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ht="14.25" customHeight="1" x14ac:dyDescent="0.2">
      <c r="A123" s="34" t="s">
        <v>155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ht="14.25" customHeight="1" x14ac:dyDescent="0.2">
      <c r="A124" s="31" t="s">
        <v>156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</row>
    <row r="125" spans="1:14" ht="14.25" customHeight="1" x14ac:dyDescent="0.2">
      <c r="A125" s="33" t="s">
        <v>157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ht="14.25" customHeight="1" x14ac:dyDescent="0.2">
      <c r="A126" s="34" t="s">
        <v>158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ht="14.25" customHeight="1" x14ac:dyDescent="0.2">
      <c r="A127" s="31" t="s">
        <v>159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</row>
    <row r="128" spans="1:14" ht="14.25" customHeight="1" x14ac:dyDescent="0.2">
      <c r="A128" s="33" t="s">
        <v>160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ht="14.25" customHeight="1" x14ac:dyDescent="0.2">
      <c r="A129" s="34" t="s">
        <v>51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ht="14.25" customHeight="1" x14ac:dyDescent="0.2">
      <c r="A130" s="31" t="s">
        <v>161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</row>
    <row r="131" spans="1:14" ht="14.25" customHeight="1" x14ac:dyDescent="0.2">
      <c r="A131" s="33" t="s">
        <v>162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ht="14.25" customHeight="1" x14ac:dyDescent="0.2">
      <c r="A132" s="34" t="s">
        <v>30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ht="14.25" customHeight="1" x14ac:dyDescent="0.2">
      <c r="A133" s="31" t="s">
        <v>29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</row>
    <row r="134" spans="1:14" ht="14.25" customHeight="1" x14ac:dyDescent="0.2">
      <c r="A134" s="32" t="s">
        <v>28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spans="1:14" ht="14.25" customHeight="1" x14ac:dyDescent="0.2">
      <c r="A135" s="32" t="s">
        <v>163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 ht="14.25" customHeight="1" x14ac:dyDescent="0.2">
      <c r="A136" s="33" t="s">
        <v>164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ht="14.25" customHeight="1" x14ac:dyDescent="0.2">
      <c r="A137" s="34" t="s">
        <v>124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ht="14.25" customHeight="1" x14ac:dyDescent="0.2">
      <c r="A138" s="31" t="s">
        <v>165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</row>
    <row r="139" spans="1:14" ht="14.25" customHeight="1" x14ac:dyDescent="0.2">
      <c r="A139" s="32" t="s">
        <v>166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 ht="14.25" customHeight="1" x14ac:dyDescent="0.2">
      <c r="A140" s="33" t="s">
        <v>167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25.5" x14ac:dyDescent="0.2">
      <c r="A141" s="34" t="s">
        <v>168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ht="25.5" x14ac:dyDescent="0.2">
      <c r="A142" s="31" t="s">
        <v>169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</row>
    <row r="143" spans="1:14" ht="25.5" x14ac:dyDescent="0.2">
      <c r="A143" s="33" t="s">
        <v>170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ht="14.25" customHeight="1" x14ac:dyDescent="0.2">
      <c r="A144" s="34" t="s">
        <v>171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t="14.25" customHeight="1" x14ac:dyDescent="0.2">
      <c r="A145" s="35" t="s">
        <v>172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ht="14.25" customHeight="1" x14ac:dyDescent="0.2">
      <c r="A146" s="34" t="s">
        <v>173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2">
      <c r="A147" s="31" t="s">
        <v>174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</row>
    <row r="148" spans="1:14" ht="14.25" customHeight="1" x14ac:dyDescent="0.2">
      <c r="A148" s="32" t="s">
        <v>175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14" ht="25.5" x14ac:dyDescent="0.2">
      <c r="A149" s="32" t="s">
        <v>176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ht="25.5" x14ac:dyDescent="0.2">
      <c r="A150" s="32" t="s">
        <v>177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 ht="14.25" customHeight="1" x14ac:dyDescent="0.2">
      <c r="A151" s="33" t="s">
        <v>178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14.25" customHeight="1" x14ac:dyDescent="0.2">
      <c r="A152" s="34" t="s">
        <v>179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ht="25.5" x14ac:dyDescent="0.2">
      <c r="A153" s="31" t="s">
        <v>180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</row>
    <row r="154" spans="1:14" ht="14.25" customHeight="1" x14ac:dyDescent="0.2">
      <c r="A154" s="33" t="s">
        <v>181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4.25" customHeight="1" x14ac:dyDescent="0.2">
      <c r="A155" s="11" t="s">
        <v>55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ht="14.25" customHeight="1" x14ac:dyDescent="0.2">
      <c r="A156" s="34" t="s">
        <v>120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ht="25.5" x14ac:dyDescent="0.2">
      <c r="A157" s="31" t="s">
        <v>182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</row>
    <row r="158" spans="1:14" ht="25.5" x14ac:dyDescent="0.2">
      <c r="A158" s="33" t="s">
        <v>183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ht="14.25" customHeight="1" x14ac:dyDescent="0.2">
      <c r="A159" s="34" t="s">
        <v>54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ht="25.5" x14ac:dyDescent="0.2">
      <c r="A160" s="31" t="s">
        <v>184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</row>
    <row r="161" spans="1:14" ht="14.25" customHeight="1" x14ac:dyDescent="0.2">
      <c r="A161" s="33" t="s">
        <v>185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ht="14.25" customHeight="1" x14ac:dyDescent="0.2">
      <c r="A162" s="34" t="s">
        <v>53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ht="14.25" customHeight="1" x14ac:dyDescent="0.2">
      <c r="A163" s="31" t="s">
        <v>186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</row>
    <row r="164" spans="1:14" ht="14.25" customHeight="1" x14ac:dyDescent="0.2">
      <c r="A164" s="33" t="s">
        <v>187</v>
      </c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ht="14.25" customHeight="1" x14ac:dyDescent="0.2">
      <c r="A165" s="11" t="s">
        <v>27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ht="14.25" customHeight="1" x14ac:dyDescent="0.2">
      <c r="A166" s="34" t="s">
        <v>26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ht="14.25" customHeight="1" x14ac:dyDescent="0.2">
      <c r="A167" s="31" t="s">
        <v>25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</row>
    <row r="168" spans="1:14" ht="14.25" customHeight="1" x14ac:dyDescent="0.2">
      <c r="A168" s="33" t="s">
        <v>24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ht="14.25" customHeight="1" x14ac:dyDescent="0.2">
      <c r="A169" s="34" t="s">
        <v>23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ht="14.25" customHeight="1" x14ac:dyDescent="0.2">
      <c r="A170" s="31" t="s">
        <v>22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</row>
    <row r="171" spans="1:14" ht="14.25" customHeight="1" x14ac:dyDescent="0.2">
      <c r="A171" s="33" t="s">
        <v>21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ht="14.25" customHeight="1" x14ac:dyDescent="0.2">
      <c r="A172" s="34" t="s">
        <v>20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t="14.25" customHeight="1" x14ac:dyDescent="0.2">
      <c r="A173" s="31" t="s">
        <v>19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</row>
    <row r="174" spans="1:14" ht="14.25" customHeight="1" x14ac:dyDescent="0.2">
      <c r="A174" s="33" t="s">
        <v>18</v>
      </c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ht="14.25" customHeight="1" x14ac:dyDescent="0.2">
      <c r="A175" s="34" t="s">
        <v>17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ht="14.25" customHeight="1" x14ac:dyDescent="0.2">
      <c r="A176" s="35" t="s">
        <v>17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ht="14.25" customHeight="1" x14ac:dyDescent="0.2">
      <c r="A177" s="34" t="s">
        <v>16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ht="14.25" customHeight="1" x14ac:dyDescent="0.2">
      <c r="A178" s="31" t="s">
        <v>188</v>
      </c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</row>
    <row r="179" spans="1:14" ht="25.5" x14ac:dyDescent="0.2">
      <c r="A179" s="33" t="s">
        <v>189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ht="14.25" customHeight="1" x14ac:dyDescent="0.2">
      <c r="A180" s="11" t="s">
        <v>209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ht="25.5" x14ac:dyDescent="0.2">
      <c r="A181" s="34" t="s">
        <v>15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t="25.5" x14ac:dyDescent="0.2">
      <c r="A182" s="31" t="s">
        <v>14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</row>
    <row r="183" spans="1:14" ht="25.5" x14ac:dyDescent="0.2">
      <c r="A183" s="32" t="s">
        <v>13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spans="1:14" ht="14.25" customHeight="1" x14ac:dyDescent="0.2">
      <c r="A184" s="32" t="s">
        <v>12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 ht="14.25" customHeight="1" x14ac:dyDescent="0.2">
      <c r="A185" s="32" t="s">
        <v>11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 ht="14.25" customHeight="1" x14ac:dyDescent="0.2">
      <c r="A186" s="32" t="s">
        <v>10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 ht="14.25" customHeight="1" x14ac:dyDescent="0.2">
      <c r="A187" s="32" t="s">
        <v>190</v>
      </c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 ht="14.25" customHeight="1" x14ac:dyDescent="0.2">
      <c r="A188" s="32" t="s">
        <v>9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 ht="25.5" x14ac:dyDescent="0.2">
      <c r="A189" s="33" t="s">
        <v>191</v>
      </c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14.25" customHeight="1" x14ac:dyDescent="0.2">
      <c r="A190" s="34" t="s">
        <v>192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ht="14.25" customHeight="1" x14ac:dyDescent="0.2">
      <c r="A191" s="31" t="s">
        <v>193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</row>
    <row r="192" spans="1:14" ht="14.25" customHeight="1" x14ac:dyDescent="0.2">
      <c r="A192" s="33" t="s">
        <v>194</v>
      </c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</row>
    <row r="193" spans="1:14" ht="14.25" customHeight="1" x14ac:dyDescent="0.2">
      <c r="A193" s="34" t="s">
        <v>195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ht="14.25" customHeight="1" x14ac:dyDescent="0.2">
      <c r="A194" s="31" t="s">
        <v>196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</row>
    <row r="195" spans="1:14" x14ac:dyDescent="0.2">
      <c r="A195" s="32" t="s">
        <v>197</v>
      </c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spans="1:14" ht="25.5" x14ac:dyDescent="0.2">
      <c r="A196" s="32" t="s">
        <v>198</v>
      </c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 ht="25.5" x14ac:dyDescent="0.2">
      <c r="A197" s="32" t="s">
        <v>199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 ht="25.5" x14ac:dyDescent="0.2">
      <c r="A198" s="33" t="s">
        <v>200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1:14" ht="25.5" x14ac:dyDescent="0.2">
      <c r="A199" s="34" t="s">
        <v>8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ht="25.5" x14ac:dyDescent="0.2">
      <c r="A200" s="35" t="s">
        <v>8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x14ac:dyDescent="0.2">
      <c r="A201" s="34" t="s">
        <v>201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ht="14.25" customHeight="1" x14ac:dyDescent="0.2">
      <c r="A202" s="35" t="s">
        <v>201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ht="14.25" customHeight="1" x14ac:dyDescent="0.2">
      <c r="A203" s="34" t="s">
        <v>7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ht="14.25" customHeight="1" x14ac:dyDescent="0.2">
      <c r="A204" s="31" t="s">
        <v>6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</row>
    <row r="205" spans="1:14" ht="14.25" customHeight="1" x14ac:dyDescent="0.2">
      <c r="A205" s="32" t="s">
        <v>202</v>
      </c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spans="1:14" ht="14.25" customHeight="1" x14ac:dyDescent="0.2">
      <c r="A206" s="32" t="s">
        <v>203</v>
      </c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 ht="25.5" x14ac:dyDescent="0.2">
      <c r="A207" s="32" t="s">
        <v>5</v>
      </c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 ht="25.5" x14ac:dyDescent="0.2">
      <c r="A208" s="32" t="s">
        <v>204</v>
      </c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 ht="14.25" customHeight="1" x14ac:dyDescent="0.2">
      <c r="A209" s="32" t="s">
        <v>4</v>
      </c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  <row r="210" spans="1:14" ht="14.25" customHeight="1" x14ac:dyDescent="0.2">
      <c r="A210" s="32" t="s">
        <v>205</v>
      </c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</row>
    <row r="211" spans="1:14" ht="14.25" customHeight="1" x14ac:dyDescent="0.2">
      <c r="A211" s="33" t="s">
        <v>3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1:14" ht="14.25" customHeight="1" x14ac:dyDescent="0.2">
      <c r="A212" s="11" t="s">
        <v>210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ht="14.25" customHeight="1" x14ac:dyDescent="0.2">
      <c r="A213" s="34" t="s">
        <v>206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ht="14.25" customHeight="1" x14ac:dyDescent="0.2">
      <c r="A214" s="35" t="s">
        <v>207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ht="14.25" customHeight="1" x14ac:dyDescent="0.2">
      <c r="A215" s="7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5"/>
    </row>
    <row r="216" spans="1:14" ht="14.25" customHeight="1" x14ac:dyDescent="0.2">
      <c r="A216" s="9" t="s">
        <v>2</v>
      </c>
      <c r="B216" s="8">
        <f t="shared" ref="B216:N216" si="2">SUM(B96:B211)</f>
        <v>4632104.78</v>
      </c>
      <c r="C216" s="8">
        <f t="shared" si="2"/>
        <v>4826490.1899999995</v>
      </c>
      <c r="D216" s="8">
        <f t="shared" si="2"/>
        <v>6072648.71</v>
      </c>
      <c r="E216" s="8">
        <f t="shared" si="2"/>
        <v>5781872.5800000001</v>
      </c>
      <c r="F216" s="8">
        <f t="shared" si="2"/>
        <v>5009110.2000000011</v>
      </c>
      <c r="G216" s="8">
        <f t="shared" si="2"/>
        <v>4823460.16</v>
      </c>
      <c r="H216" s="8">
        <f t="shared" si="2"/>
        <v>5986627.5499999989</v>
      </c>
      <c r="I216" s="8">
        <f t="shared" si="2"/>
        <v>5107447.5500000007</v>
      </c>
      <c r="J216" s="8">
        <f t="shared" si="2"/>
        <v>5509058.0600000015</v>
      </c>
      <c r="K216" s="8">
        <f t="shared" si="2"/>
        <v>0</v>
      </c>
      <c r="L216" s="8">
        <f t="shared" si="2"/>
        <v>0</v>
      </c>
      <c r="M216" s="8">
        <f t="shared" si="2"/>
        <v>0</v>
      </c>
      <c r="N216" s="8">
        <f t="shared" si="2"/>
        <v>47748819.780000009</v>
      </c>
    </row>
    <row r="217" spans="1:14" ht="14.25" customHeight="1" x14ac:dyDescent="0.2">
      <c r="A217" s="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5"/>
    </row>
    <row r="218" spans="1:14" ht="14.25" customHeight="1" x14ac:dyDescent="0.2">
      <c r="A218" s="4" t="s">
        <v>1</v>
      </c>
      <c r="B218" s="3">
        <f t="shared" ref="B218:N218" si="3">B91-B216</f>
        <v>-2454988.2400000002</v>
      </c>
      <c r="C218" s="3">
        <f t="shared" si="3"/>
        <v>-2624431.4399999995</v>
      </c>
      <c r="D218" s="3">
        <f t="shared" si="3"/>
        <v>8827867.3299999982</v>
      </c>
      <c r="E218" s="3">
        <f t="shared" si="3"/>
        <v>1745179.13</v>
      </c>
      <c r="F218" s="3">
        <f t="shared" si="3"/>
        <v>3019769.1599999992</v>
      </c>
      <c r="G218" s="3">
        <f t="shared" si="3"/>
        <v>2342868.09</v>
      </c>
      <c r="H218" s="3">
        <f t="shared" si="3"/>
        <v>10625784.010000002</v>
      </c>
      <c r="I218" s="3">
        <f t="shared" si="3"/>
        <v>2255223.4899999993</v>
      </c>
      <c r="J218" s="3">
        <f t="shared" si="3"/>
        <v>1584262.9399999985</v>
      </c>
      <c r="K218" s="3">
        <f t="shared" si="3"/>
        <v>0</v>
      </c>
      <c r="L218" s="3">
        <f t="shared" si="3"/>
        <v>0</v>
      </c>
      <c r="M218" s="3">
        <f t="shared" si="3"/>
        <v>0</v>
      </c>
      <c r="N218" s="3">
        <f t="shared" si="3"/>
        <v>25321534.469999991</v>
      </c>
    </row>
    <row r="220" spans="1:14" ht="12.75" customHeight="1" x14ac:dyDescent="0.2">
      <c r="A220" s="50" t="s">
        <v>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</row>
    <row r="242" spans="1:14" ht="12.75" customHeight="1" x14ac:dyDescent="0.2"/>
    <row r="243" spans="1:14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</sheetData>
  <mergeCells count="5">
    <mergeCell ref="A4:N4"/>
    <mergeCell ref="A3:N3"/>
    <mergeCell ref="A2:N2"/>
    <mergeCell ref="A1:N1"/>
    <mergeCell ref="A220:N220"/>
  </mergeCells>
  <pageMargins left="0.39370078740157483" right="0.39370078740157483" top="0.39370078740157483" bottom="0.39370078740157483" header="0" footer="0"/>
  <pageSetup scale="75" orientation="landscape" r:id="rId1"/>
  <headerFooter>
    <oddFooter>&amp;R&amp;9pag. &amp;P de &amp;N</oddFooter>
  </headerFooter>
  <ignoredErrors>
    <ignoredError sqref="A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 ACTIVIDADES_ANALITICO</vt:lpstr>
      <vt:lpstr>'02.1 ACTIVIDADES_ANALITICO'!Área_de_impresión</vt:lpstr>
      <vt:lpstr>'02.1 ACTIVIDADES_ANALITICO'!Títulos_a_imprimir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2021-10-05T19:08:21Z</cp:lastPrinted>
  <dcterms:created xsi:type="dcterms:W3CDTF">2015-02-12T14:31:54Z</dcterms:created>
  <dcterms:modified xsi:type="dcterms:W3CDTF">2021-10-05T19:14:00Z</dcterms:modified>
</cp:coreProperties>
</file>