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5.DISCIPLINA FINANCIERA\"/>
    </mc:Choice>
  </mc:AlternateContent>
  <bookViews>
    <workbookView xWindow="600" yWindow="60" windowWidth="14115" windowHeight="8010"/>
  </bookViews>
  <sheets>
    <sheet name="1 ESF-LDF" sheetId="1" r:id="rId1"/>
    <sheet name="Hoja1" sheetId="2" r:id="rId2"/>
  </sheets>
  <definedNames>
    <definedName name="_xlnm.Print_Titles" localSheetId="0">'1 ESF-LDF'!$1:$7</definedName>
  </definedNames>
  <calcPr calcId="162913"/>
</workbook>
</file>

<file path=xl/calcChain.xml><?xml version="1.0" encoding="utf-8"?>
<calcChain xmlns="http://schemas.openxmlformats.org/spreadsheetml/2006/main">
  <c r="F77" i="2" l="1"/>
  <c r="E77" i="2"/>
  <c r="F70" i="2"/>
  <c r="E70" i="2"/>
  <c r="F65" i="2"/>
  <c r="F81" i="2" s="1"/>
  <c r="E65" i="2"/>
  <c r="E81" i="2" s="1"/>
  <c r="C62" i="2"/>
  <c r="B62" i="2"/>
  <c r="E59" i="2"/>
  <c r="F48" i="2"/>
  <c r="F61" i="2" s="1"/>
  <c r="F83" i="2" s="1"/>
  <c r="B48" i="2"/>
  <c r="B64" i="2" s="1"/>
  <c r="C18" i="2"/>
  <c r="B18" i="2"/>
  <c r="F10" i="2"/>
  <c r="E10" i="2"/>
  <c r="E48" i="2" s="1"/>
  <c r="E61" i="2" s="1"/>
  <c r="E83" i="2" s="1"/>
  <c r="C10" i="2"/>
  <c r="C48" i="2" s="1"/>
  <c r="C64" i="2" s="1"/>
  <c r="B10" i="2"/>
  <c r="B10" i="1"/>
  <c r="F70" i="1" l="1"/>
  <c r="F77" i="1" l="1"/>
  <c r="F65" i="1"/>
  <c r="F10" i="1"/>
  <c r="F48" i="1" s="1"/>
  <c r="F61" i="1" s="1"/>
  <c r="C62" i="1"/>
  <c r="C18" i="1"/>
  <c r="C10" i="1"/>
  <c r="C48" i="1" l="1"/>
  <c r="C64" i="1" s="1"/>
  <c r="F81" i="1"/>
  <c r="F83" i="1" s="1"/>
  <c r="E77" i="1" l="1"/>
  <c r="E70" i="1"/>
  <c r="E65" i="1"/>
  <c r="E59" i="1"/>
  <c r="E10" i="1"/>
  <c r="E48" i="1" s="1"/>
  <c r="B62" i="1"/>
  <c r="B18" i="1"/>
  <c r="E81" i="1" l="1"/>
  <c r="B48" i="1"/>
  <c r="B64" i="1" s="1"/>
  <c r="E61" i="1"/>
  <c r="E83" i="1" l="1"/>
</calcChain>
</file>

<file path=xl/sharedStrings.xml><?xml version="1.0" encoding="utf-8"?>
<sst xmlns="http://schemas.openxmlformats.org/spreadsheetml/2006/main" count="256" uniqueCount="131">
  <si>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</si>
  <si>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</si>
  <si>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</si>
  <si>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</si>
  <si>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</si>
  <si>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</si>
  <si>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</si>
  <si>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</si>
  <si>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</si>
  <si>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</si>
  <si>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</si>
  <si>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</si>
  <si>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</si>
  <si>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</si>
  <si>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</si>
  <si>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</si>
  <si>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</si>
  <si>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</si>
  <si>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</si>
  <si>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</si>
  <si>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</si>
  <si>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</si>
  <si>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</si>
  <si>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</si>
  <si>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</si>
  <si>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</si>
  <si>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</si>
  <si>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</si>
  <si>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</si>
  <si>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</si>
  <si>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</si>
  <si>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</si>
  <si>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</si>
  <si>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</si>
  <si>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</si>
  <si>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</si>
  <si>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</si>
  <si>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</si>
  <si>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</si>
  <si>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</si>
  <si>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</si>
  <si>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</si>
  <si>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</si>
  <si>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</si>
  <si>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</si>
  <si>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</si>
  <si>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</si>
  <si>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</si>
  <si>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</si>
  <si>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</si>
  <si>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</si>
  <si>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</si>
  <si>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</si>
  <si>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</si>
  <si>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</si>
  <si>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</si>
  <si>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</si>
  <si>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</si>
  <si>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</si>
  <si>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</si>
  <si>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</si>
  <si>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</si>
  <si>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</si>
  <si>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</si>
  <si>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</si>
  <si>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</si>
  <si>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</si>
  <si>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</si>
  <si>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</si>
  <si>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</si>
  <si>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</si>
  <si>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</si>
  <si>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</si>
  <si>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</si>
  <si>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</si>
  <si>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</si>
  <si>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</si>
  <si>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</si>
  <si>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</si>
  <si>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</si>
  <si>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</si>
  <si>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</si>
  <si>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</si>
  <si>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Concepto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</si>
  <si>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</si>
  <si>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</si>
  <si>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</si>
  <si>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</si>
  <si>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</si>
  <si>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</si>
  <si>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</si>
  <si>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</si>
  <si>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</si>
  <si>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</si>
  <si>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</si>
  <si>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</si>
  <si>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</si>
  <si>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</si>
  <si>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</si>
  <si>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</si>
  <si>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</si>
  <si>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</si>
  <si>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</si>
  <si>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</si>
  <si>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</si>
  <si>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</si>
  <si>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</si>
  <si>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</si>
  <si>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</si>
  <si>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</si>
  <si>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</si>
  <si>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</si>
  <si>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</si>
  <si>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</si>
  <si>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</si>
  <si>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</si>
  <si>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</si>
  <si>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</si>
  <si>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</si>
  <si>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</si>
  <si>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</si>
  <si>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"Bajo protesta de decir verdad declaramos que los Estados Financieros y sus Notas, son razonablemente correctos y son responsabilidad del emisor"</t>
  </si>
  <si>
    <t>UNIVERSIDAD TECNOLÓGICA DE NUEVO LAREDO</t>
  </si>
  <si>
    <t>31 DE MARZO DEL 2020</t>
  </si>
  <si>
    <t>Al 31 DE MARZO DEL 2021  y  AL 31 DE MARZO DEL  2020</t>
  </si>
  <si>
    <t>31 DE MARZO DEL 2021</t>
  </si>
  <si>
    <t>31 DE  MARZO DEL 2020</t>
  </si>
  <si>
    <t>Al 31 DE DICIEMBRE DEL 2022  y  AL 31 DE DICIEMBRE  DEL  2021</t>
  </si>
  <si>
    <t>31 DE DICIEMBRE DEL 2022</t>
  </si>
  <si>
    <t>31 DE  DICIEMBRE DEL 2021</t>
  </si>
  <si>
    <t>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</si>
</sst>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65" fontId="2" fillId="0" borderId="3" xfId="7" applyNumberFormat="1" applyFont="1" applyBorder="1"/>
    <xf numFmtId="165" fontId="2" fillId="0" borderId="3" xfId="0" applyNumberFormat="1" applyFont="1" applyBorder="1"/>
    <xf numFmtId="165" fontId="2" fillId="0" borderId="4" xfId="0" applyNumberFormat="1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165" fontId="2" fillId="0" borderId="0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90</xdr:row>
      <xdr:rowOff>0</xdr:rowOff>
    </xdr:from>
    <xdr:ext cx="3124199" cy="819150"/>
    <xdr:sp macro="" textlink="">
      <xdr:nvSpPr>
        <xdr:cNvPr id="2" name="1 CuadroTexto"/>
        <xdr:cNvSpPr txBox="1"/>
      </xdr:nvSpPr>
      <xdr:spPr>
        <a:xfrm>
          <a:off x="47624" y="20916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971550</xdr:colOff>
      <xdr:row>90</xdr:row>
      <xdr:rowOff>0</xdr:rowOff>
    </xdr:from>
    <xdr:ext cx="3095625" cy="609013"/>
    <xdr:sp macro="" textlink="">
      <xdr:nvSpPr>
        <xdr:cNvPr id="3" name="2 CuadroTexto"/>
        <xdr:cNvSpPr txBox="1"/>
      </xdr:nvSpPr>
      <xdr:spPr>
        <a:xfrm>
          <a:off x="5876925" y="209454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2743200</xdr:colOff>
      <xdr:row>92</xdr:row>
      <xdr:rowOff>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743200" y="229362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>
    <xdr:from>
      <xdr:col>0</xdr:col>
      <xdr:colOff>66675</xdr:colOff>
      <xdr:row>0</xdr:row>
      <xdr:rowOff>66674</xdr:rowOff>
    </xdr:from>
    <xdr:to>
      <xdr:col>0</xdr:col>
      <xdr:colOff>1619250</xdr:colOff>
      <xdr:row>4</xdr:row>
      <xdr:rowOff>9524</xdr:rowOff>
    </xdr:to>
    <xdr:sp macro="" textlink="">
      <xdr:nvSpPr>
        <xdr:cNvPr id="5" name="4 Rectángulo"/>
        <xdr:cNvSpPr/>
      </xdr:nvSpPr>
      <xdr:spPr>
        <a:xfrm>
          <a:off x="66675" y="66674"/>
          <a:ext cx="155257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304801</xdr:colOff>
      <xdr:row>0</xdr:row>
      <xdr:rowOff>66675</xdr:rowOff>
    </xdr:from>
    <xdr:to>
      <xdr:col>5</xdr:col>
      <xdr:colOff>619126</xdr:colOff>
      <xdr:row>4</xdr:row>
      <xdr:rowOff>9525</xdr:rowOff>
    </xdr:to>
    <xdr:sp macro="" textlink="">
      <xdr:nvSpPr>
        <xdr:cNvPr id="6" name="5 Rectángulo"/>
        <xdr:cNvSpPr/>
      </xdr:nvSpPr>
      <xdr:spPr>
        <a:xfrm>
          <a:off x="8324851" y="66675"/>
          <a:ext cx="1276350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66675</xdr:colOff>
      <xdr:row>0</xdr:row>
      <xdr:rowOff>66674</xdr:rowOff>
    </xdr:from>
    <xdr:to>
      <xdr:col>0</xdr:col>
      <xdr:colOff>1609725</xdr:colOff>
      <xdr:row>4</xdr:row>
      <xdr:rowOff>57148</xdr:rowOff>
    </xdr:to>
    <xdr:pic>
      <xdr:nvPicPr>
        <xdr:cNvPr id="10" name="Imagen 9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4"/>
          <a:ext cx="1543050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304801</xdr:colOff>
      <xdr:row>0</xdr:row>
      <xdr:rowOff>66675</xdr:rowOff>
    </xdr:from>
    <xdr:to>
      <xdr:col>5</xdr:col>
      <xdr:colOff>647700</xdr:colOff>
      <xdr:row>4</xdr:row>
      <xdr:rowOff>19050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6675"/>
          <a:ext cx="1304924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85</xdr:row>
      <xdr:rowOff>0</xdr:rowOff>
    </xdr:from>
    <xdr:ext cx="3124199" cy="819150"/>
    <xdr:sp macro="" textlink="">
      <xdr:nvSpPr>
        <xdr:cNvPr id="2" name="1 CuadroTexto"/>
        <xdr:cNvSpPr txBox="1"/>
      </xdr:nvSpPr>
      <xdr:spPr>
        <a:xfrm>
          <a:off x="47624" y="202692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971550</xdr:colOff>
      <xdr:row>85</xdr:row>
      <xdr:rowOff>0</xdr:rowOff>
    </xdr:from>
    <xdr:ext cx="3095625" cy="609013"/>
    <xdr:sp macro="" textlink="">
      <xdr:nvSpPr>
        <xdr:cNvPr id="3" name="2 CuadroTexto"/>
        <xdr:cNvSpPr txBox="1"/>
      </xdr:nvSpPr>
      <xdr:spPr>
        <a:xfrm>
          <a:off x="5876925" y="2026920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DIR. 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2743200</xdr:colOff>
      <xdr:row>87</xdr:row>
      <xdr:rowOff>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743200" y="20593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>
    <xdr:from>
      <xdr:col>0</xdr:col>
      <xdr:colOff>66675</xdr:colOff>
      <xdr:row>0</xdr:row>
      <xdr:rowOff>66674</xdr:rowOff>
    </xdr:from>
    <xdr:to>
      <xdr:col>0</xdr:col>
      <xdr:colOff>876300</xdr:colOff>
      <xdr:row>4</xdr:row>
      <xdr:rowOff>9524</xdr:rowOff>
    </xdr:to>
    <xdr:sp macro="" textlink="">
      <xdr:nvSpPr>
        <xdr:cNvPr id="5" name="4 Rectángulo"/>
        <xdr:cNvSpPr/>
      </xdr:nvSpPr>
      <xdr:spPr>
        <a:xfrm>
          <a:off x="66675" y="66674"/>
          <a:ext cx="80962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4</xdr:col>
      <xdr:colOff>485775</xdr:colOff>
      <xdr:row>0</xdr:row>
      <xdr:rowOff>66675</xdr:rowOff>
    </xdr:from>
    <xdr:to>
      <xdr:col>5</xdr:col>
      <xdr:colOff>619125</xdr:colOff>
      <xdr:row>4</xdr:row>
      <xdr:rowOff>9525</xdr:rowOff>
    </xdr:to>
    <xdr:sp macro="" textlink="">
      <xdr:nvSpPr>
        <xdr:cNvPr id="6" name="5 Rectángulo"/>
        <xdr:cNvSpPr/>
      </xdr:nvSpPr>
      <xdr:spPr>
        <a:xfrm>
          <a:off x="8505825" y="66675"/>
          <a:ext cx="109537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66674</xdr:rowOff>
    </xdr:from>
    <xdr:to>
      <xdr:col>0</xdr:col>
      <xdr:colOff>2063599</xdr:colOff>
      <xdr:row>4</xdr:row>
      <xdr:rowOff>24129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4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</xdr:rowOff>
    </xdr:from>
    <xdr:to>
      <xdr:col>5</xdr:col>
      <xdr:colOff>921807</xdr:colOff>
      <xdr:row>4</xdr:row>
      <xdr:rowOff>114301</xdr:rowOff>
    </xdr:to>
    <xdr:pic>
      <xdr:nvPicPr>
        <xdr:cNvPr id="8" name="Imagen 7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"/>
          <a:ext cx="1883832" cy="8763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Normal="100" workbookViewId="0">
      <selection activeCell="A4" sqref="A4:F4"/>
    </sheetView>
  </sheetViews>
  <sheetFormatPr baseColWidth="10" defaultRowHeight="12.75" x14ac:dyDescent="0.2"/>
  <cols>
    <col min="1" max="1" width="46.7109375" style="1" customWidth="1"/>
    <col min="2" max="3" width="13.42578125" style="1" bestFit="1" customWidth="1"/>
    <col min="4" max="4" width="46.7109375" style="1" customWidth="1"/>
    <col min="5" max="6" width="14.42578125" style="1" bestFit="1" customWidth="1"/>
    <col min="7" max="16384" width="11.42578125" style="1"/>
  </cols>
  <sheetData>
    <row r="1" spans="1:6" ht="15.75" x14ac:dyDescent="0.2">
      <c r="A1" s="25" t="s">
        <v>122</v>
      </c>
      <c r="B1" s="26"/>
      <c r="C1" s="26"/>
      <c r="D1" s="26"/>
      <c r="E1" s="26"/>
      <c r="F1" s="27"/>
    </row>
    <row r="2" spans="1:6" ht="15" x14ac:dyDescent="0.2">
      <c r="A2" s="28" t="s">
        <v>0</v>
      </c>
      <c r="B2" s="29"/>
      <c r="C2" s="29"/>
      <c r="D2" s="29"/>
      <c r="E2" s="29"/>
      <c r="F2" s="30"/>
    </row>
    <row r="3" spans="1:6" ht="15" x14ac:dyDescent="0.2">
      <c r="A3" s="28" t="s">
        <v>127</v>
      </c>
      <c r="B3" s="29"/>
      <c r="C3" s="29"/>
      <c r="D3" s="29"/>
      <c r="E3" s="29"/>
      <c r="F3" s="30"/>
    </row>
    <row r="4" spans="1:6" ht="15" x14ac:dyDescent="0.2">
      <c r="A4" s="28" t="s">
        <v>1</v>
      </c>
      <c r="B4" s="29"/>
      <c r="C4" s="29"/>
      <c r="D4" s="29"/>
      <c r="E4" s="29"/>
      <c r="F4" s="30"/>
    </row>
    <row r="5" spans="1:6" ht="15.75" x14ac:dyDescent="0.2">
      <c r="A5" s="21">
        <v>1</v>
      </c>
      <c r="B5" s="22"/>
      <c r="C5" s="22"/>
      <c r="D5" s="22"/>
      <c r="E5" s="22"/>
      <c r="F5" s="23"/>
    </row>
    <row r="6" spans="1:6" ht="15" x14ac:dyDescent="0.2">
      <c r="A6" s="2"/>
      <c r="B6" s="14"/>
      <c r="C6" s="14"/>
      <c r="D6" s="14"/>
      <c r="E6" s="14"/>
      <c r="F6" s="14"/>
    </row>
    <row r="7" spans="1:6" ht="38.25" x14ac:dyDescent="0.2">
      <c r="A7" s="8" t="s">
        <v>83</v>
      </c>
      <c r="B7" s="8" t="s">
        <v>128</v>
      </c>
      <c r="C7" s="8" t="s">
        <v>129</v>
      </c>
      <c r="D7" s="8" t="s">
        <v>2</v>
      </c>
      <c r="E7" s="8" t="s">
        <v>128</v>
      </c>
      <c r="F7" s="8" t="s">
        <v>130</v>
      </c>
    </row>
    <row r="8" spans="1:6" x14ac:dyDescent="0.2">
      <c r="A8" s="6" t="s">
        <v>3</v>
      </c>
      <c r="B8" s="3"/>
      <c r="C8" s="3"/>
      <c r="D8" s="6" t="s">
        <v>4</v>
      </c>
      <c r="E8" s="3"/>
      <c r="F8" s="3"/>
    </row>
    <row r="9" spans="1:6" x14ac:dyDescent="0.2">
      <c r="A9" s="11" t="s">
        <v>5</v>
      </c>
      <c r="B9" s="4"/>
      <c r="C9" s="4"/>
      <c r="D9" s="11" t="s">
        <v>6</v>
      </c>
      <c r="E9" s="4"/>
      <c r="F9" s="4"/>
    </row>
    <row r="10" spans="1:6" ht="25.5" x14ac:dyDescent="0.2">
      <c r="A10" s="10" t="s">
        <v>7</v>
      </c>
      <c r="B10" s="16">
        <f>B11+B12+B13+B14+B15+B16+B17</f>
        <v>37861698.75</v>
      </c>
      <c r="C10" s="16">
        <f>C11+C12+C13+C14+C15+C16+C17</f>
        <v>43929550.109999999</v>
      </c>
      <c r="D10" s="10" t="s">
        <v>8</v>
      </c>
      <c r="E10" s="16">
        <f>E11+E12+E13+E14+E15+E16+E17+E18+E19</f>
        <v>8587965.629999999</v>
      </c>
      <c r="F10" s="16">
        <f>F11+F12+F13+F14+F15+F16+F17+F18+F19</f>
        <v>10434288.029999999</v>
      </c>
    </row>
    <row r="11" spans="1:6" x14ac:dyDescent="0.2">
      <c r="A11" s="9" t="s">
        <v>9</v>
      </c>
      <c r="B11" s="4"/>
      <c r="C11" s="4"/>
      <c r="D11" s="9" t="s">
        <v>10</v>
      </c>
      <c r="E11" s="15">
        <v>180724.97</v>
      </c>
      <c r="F11" s="15">
        <v>172734.33</v>
      </c>
    </row>
    <row r="12" spans="1:6" x14ac:dyDescent="0.2">
      <c r="A12" s="9" t="s">
        <v>11</v>
      </c>
      <c r="B12" s="15">
        <v>21303661.600000001</v>
      </c>
      <c r="C12" s="15">
        <v>28167598.699999999</v>
      </c>
      <c r="D12" s="9" t="s">
        <v>12</v>
      </c>
      <c r="E12" s="15">
        <v>6218873.54</v>
      </c>
      <c r="F12" s="15">
        <v>5930871.3899999997</v>
      </c>
    </row>
    <row r="13" spans="1:6" ht="25.5" x14ac:dyDescent="0.2">
      <c r="A13" s="9" t="s">
        <v>13</v>
      </c>
      <c r="B13" s="4"/>
      <c r="C13" s="4"/>
      <c r="D13" s="9" t="s">
        <v>14</v>
      </c>
      <c r="E13" s="4"/>
      <c r="F13" s="4"/>
    </row>
    <row r="14" spans="1:6" ht="25.5" x14ac:dyDescent="0.2">
      <c r="A14" s="9" t="s">
        <v>15</v>
      </c>
      <c r="B14" s="15">
        <v>16558037.15</v>
      </c>
      <c r="C14" s="15">
        <v>15761951.41</v>
      </c>
      <c r="D14" s="9" t="s">
        <v>16</v>
      </c>
      <c r="E14" s="4"/>
      <c r="F14" s="4"/>
    </row>
    <row r="15" spans="1:6" ht="25.5" x14ac:dyDescent="0.2">
      <c r="A15" s="9" t="s">
        <v>17</v>
      </c>
      <c r="B15" s="4"/>
      <c r="C15" s="4"/>
      <c r="D15" s="9" t="s">
        <v>18</v>
      </c>
      <c r="E15" s="4"/>
      <c r="F15" s="4"/>
    </row>
    <row r="16" spans="1:6" ht="25.5" x14ac:dyDescent="0.2">
      <c r="A16" s="9" t="s">
        <v>19</v>
      </c>
      <c r="B16" s="4"/>
      <c r="C16" s="4"/>
      <c r="D16" s="9" t="s">
        <v>20</v>
      </c>
      <c r="E16" s="4"/>
      <c r="F16" s="4"/>
    </row>
    <row r="17" spans="1:6" ht="25.5" x14ac:dyDescent="0.2">
      <c r="A17" s="9" t="s">
        <v>21</v>
      </c>
      <c r="B17" s="4"/>
      <c r="C17" s="4"/>
      <c r="D17" s="9" t="s">
        <v>22</v>
      </c>
      <c r="E17" s="15">
        <v>2188367.12</v>
      </c>
      <c r="F17" s="15">
        <v>4330682.3099999996</v>
      </c>
    </row>
    <row r="18" spans="1:6" ht="25.5" x14ac:dyDescent="0.2">
      <c r="A18" s="10" t="s">
        <v>23</v>
      </c>
      <c r="B18" s="16">
        <f>B19+B20+B21+B22+B23+B24+B25</f>
        <v>1129553.24</v>
      </c>
      <c r="C18" s="16">
        <f>C19+C20+C21+C22+C23+C24+C25</f>
        <v>4007036.47</v>
      </c>
      <c r="D18" s="9" t="s">
        <v>24</v>
      </c>
      <c r="E18" s="4"/>
      <c r="F18" s="4"/>
    </row>
    <row r="19" spans="1:6" x14ac:dyDescent="0.2">
      <c r="A19" s="9" t="s">
        <v>25</v>
      </c>
      <c r="B19" s="15">
        <v>0</v>
      </c>
      <c r="C19" s="4">
        <v>0</v>
      </c>
      <c r="D19" s="9" t="s">
        <v>26</v>
      </c>
      <c r="E19" s="4"/>
      <c r="F19" s="4"/>
    </row>
    <row r="20" spans="1:6" x14ac:dyDescent="0.2">
      <c r="A20" s="9" t="s">
        <v>27</v>
      </c>
      <c r="B20" s="15">
        <v>175062</v>
      </c>
      <c r="C20" s="15">
        <v>2975062</v>
      </c>
      <c r="D20" s="10" t="s">
        <v>28</v>
      </c>
      <c r="E20" s="4"/>
      <c r="F20" s="4"/>
    </row>
    <row r="21" spans="1:6" ht="25.5" x14ac:dyDescent="0.2">
      <c r="A21" s="9" t="s">
        <v>29</v>
      </c>
      <c r="B21" s="15">
        <v>954491.02</v>
      </c>
      <c r="C21" s="15">
        <v>1031974.25</v>
      </c>
      <c r="D21" s="9" t="s">
        <v>30</v>
      </c>
      <c r="E21" s="4"/>
      <c r="F21" s="4"/>
    </row>
    <row r="22" spans="1:6" ht="25.5" x14ac:dyDescent="0.2">
      <c r="A22" s="9" t="s">
        <v>31</v>
      </c>
      <c r="B22" s="4"/>
      <c r="C22" s="4"/>
      <c r="D22" s="9" t="s">
        <v>32</v>
      </c>
      <c r="E22" s="4"/>
      <c r="F22" s="4"/>
    </row>
    <row r="23" spans="1:6" ht="25.5" x14ac:dyDescent="0.2">
      <c r="A23" s="9" t="s">
        <v>33</v>
      </c>
      <c r="B23" s="4"/>
      <c r="C23" s="4"/>
      <c r="D23" s="9" t="s">
        <v>34</v>
      </c>
      <c r="E23" s="4"/>
      <c r="F23" s="4"/>
    </row>
    <row r="24" spans="1:6" ht="25.5" x14ac:dyDescent="0.2">
      <c r="A24" s="9" t="s">
        <v>35</v>
      </c>
      <c r="B24" s="4"/>
      <c r="C24" s="4"/>
      <c r="D24" s="10" t="s">
        <v>36</v>
      </c>
      <c r="E24" s="4"/>
      <c r="F24" s="4"/>
    </row>
    <row r="25" spans="1:6" ht="25.5" x14ac:dyDescent="0.2">
      <c r="A25" s="9" t="s">
        <v>37</v>
      </c>
      <c r="B25" s="15">
        <v>0.22</v>
      </c>
      <c r="C25" s="15">
        <v>0.22</v>
      </c>
      <c r="D25" s="9" t="s">
        <v>38</v>
      </c>
      <c r="E25" s="4"/>
      <c r="F25" s="4"/>
    </row>
    <row r="26" spans="1:6" ht="25.5" x14ac:dyDescent="0.2">
      <c r="A26" s="10" t="s">
        <v>39</v>
      </c>
      <c r="B26" s="4"/>
      <c r="C26" s="4"/>
      <c r="D26" s="9" t="s">
        <v>40</v>
      </c>
      <c r="E26" s="4"/>
      <c r="F26" s="4"/>
    </row>
    <row r="27" spans="1:6" ht="25.5" x14ac:dyDescent="0.2">
      <c r="A27" s="9" t="s">
        <v>41</v>
      </c>
      <c r="B27" s="4"/>
      <c r="C27" s="4"/>
      <c r="D27" s="10" t="s">
        <v>42</v>
      </c>
      <c r="E27" s="4"/>
      <c r="F27" s="4"/>
    </row>
    <row r="28" spans="1:6" ht="25.5" x14ac:dyDescent="0.2">
      <c r="A28" s="9" t="s">
        <v>43</v>
      </c>
      <c r="B28" s="4"/>
      <c r="C28" s="4"/>
      <c r="D28" s="10" t="s">
        <v>44</v>
      </c>
      <c r="E28" s="4"/>
      <c r="F28" s="4"/>
    </row>
    <row r="29" spans="1:6" ht="25.5" x14ac:dyDescent="0.2">
      <c r="A29" s="9" t="s">
        <v>45</v>
      </c>
      <c r="B29" s="4"/>
      <c r="C29" s="4"/>
      <c r="D29" s="9" t="s">
        <v>46</v>
      </c>
      <c r="E29" s="4"/>
      <c r="F29" s="4"/>
    </row>
    <row r="30" spans="1:6" ht="25.5" x14ac:dyDescent="0.2">
      <c r="A30" s="9" t="s">
        <v>47</v>
      </c>
      <c r="B30" s="4"/>
      <c r="C30" s="4"/>
      <c r="D30" s="9" t="s">
        <v>48</v>
      </c>
      <c r="E30" s="4"/>
      <c r="F30" s="4"/>
    </row>
    <row r="31" spans="1:6" ht="25.5" x14ac:dyDescent="0.2">
      <c r="A31" s="9" t="s">
        <v>49</v>
      </c>
      <c r="B31" s="4"/>
      <c r="C31" s="4"/>
      <c r="D31" s="9" t="s">
        <v>50</v>
      </c>
      <c r="E31" s="4"/>
      <c r="F31" s="4"/>
    </row>
    <row r="32" spans="1:6" ht="25.5" x14ac:dyDescent="0.2">
      <c r="A32" s="10" t="s">
        <v>51</v>
      </c>
      <c r="B32" s="4"/>
      <c r="C32" s="4"/>
      <c r="D32" s="10" t="s">
        <v>52</v>
      </c>
      <c r="E32" s="4"/>
      <c r="F32" s="4"/>
    </row>
    <row r="33" spans="1:6" x14ac:dyDescent="0.2">
      <c r="A33" s="9" t="s">
        <v>53</v>
      </c>
      <c r="B33" s="4"/>
      <c r="C33" s="4"/>
      <c r="D33" s="9" t="s">
        <v>54</v>
      </c>
      <c r="E33" s="4"/>
      <c r="F33" s="4"/>
    </row>
    <row r="34" spans="1:6" x14ac:dyDescent="0.2">
      <c r="A34" s="9" t="s">
        <v>55</v>
      </c>
      <c r="B34" s="4"/>
      <c r="C34" s="4"/>
      <c r="D34" s="9" t="s">
        <v>56</v>
      </c>
      <c r="E34" s="4"/>
      <c r="F34" s="4"/>
    </row>
    <row r="35" spans="1:6" ht="25.5" x14ac:dyDescent="0.2">
      <c r="A35" s="9" t="s">
        <v>57</v>
      </c>
      <c r="B35" s="4"/>
      <c r="C35" s="4"/>
      <c r="D35" s="9" t="s">
        <v>58</v>
      </c>
      <c r="E35" s="4"/>
      <c r="F35" s="4"/>
    </row>
    <row r="36" spans="1:6" ht="25.5" x14ac:dyDescent="0.2">
      <c r="A36" s="9" t="s">
        <v>59</v>
      </c>
      <c r="B36" s="4"/>
      <c r="C36" s="4"/>
      <c r="D36" s="9" t="s">
        <v>60</v>
      </c>
      <c r="E36" s="4"/>
      <c r="F36" s="4"/>
    </row>
    <row r="37" spans="1:6" ht="25.5" x14ac:dyDescent="0.2">
      <c r="A37" s="9" t="s">
        <v>61</v>
      </c>
      <c r="B37" s="4"/>
      <c r="C37" s="4"/>
      <c r="D37" s="9" t="s">
        <v>62</v>
      </c>
      <c r="E37" s="4"/>
      <c r="F37" s="4"/>
    </row>
    <row r="38" spans="1:6" x14ac:dyDescent="0.2">
      <c r="A38" s="10" t="s">
        <v>63</v>
      </c>
      <c r="B38" s="4"/>
      <c r="C38" s="4"/>
      <c r="D38" s="9" t="s">
        <v>64</v>
      </c>
      <c r="E38" s="4"/>
      <c r="F38" s="4"/>
    </row>
    <row r="39" spans="1:6" ht="25.5" x14ac:dyDescent="0.2">
      <c r="A39" s="10" t="s">
        <v>65</v>
      </c>
      <c r="B39" s="4"/>
      <c r="C39" s="4"/>
      <c r="D39" s="10" t="s">
        <v>66</v>
      </c>
      <c r="E39" s="4"/>
      <c r="F39" s="4"/>
    </row>
    <row r="40" spans="1:6" ht="25.5" x14ac:dyDescent="0.2">
      <c r="A40" s="9" t="s">
        <v>67</v>
      </c>
      <c r="B40" s="4"/>
      <c r="C40" s="4"/>
      <c r="D40" s="9" t="s">
        <v>68</v>
      </c>
      <c r="E40" s="4"/>
      <c r="F40" s="4"/>
    </row>
    <row r="41" spans="1:6" x14ac:dyDescent="0.2">
      <c r="A41" s="9" t="s">
        <v>69</v>
      </c>
      <c r="B41" s="4"/>
      <c r="C41" s="4"/>
      <c r="D41" s="9" t="s">
        <v>70</v>
      </c>
      <c r="E41" s="4"/>
      <c r="F41" s="4"/>
    </row>
    <row r="42" spans="1:6" x14ac:dyDescent="0.2">
      <c r="A42" s="10" t="s">
        <v>71</v>
      </c>
      <c r="B42" s="4"/>
      <c r="C42" s="4"/>
      <c r="D42" s="9" t="s">
        <v>72</v>
      </c>
      <c r="E42" s="4"/>
      <c r="F42" s="4"/>
    </row>
    <row r="43" spans="1:6" x14ac:dyDescent="0.2">
      <c r="A43" s="9" t="s">
        <v>73</v>
      </c>
      <c r="B43" s="4"/>
      <c r="C43" s="4"/>
      <c r="D43" s="10" t="s">
        <v>74</v>
      </c>
      <c r="E43" s="4"/>
      <c r="F43" s="4"/>
    </row>
    <row r="44" spans="1:6" ht="25.5" x14ac:dyDescent="0.2">
      <c r="A44" s="9" t="s">
        <v>75</v>
      </c>
      <c r="B44" s="4"/>
      <c r="C44" s="4"/>
      <c r="D44" s="9" t="s">
        <v>76</v>
      </c>
      <c r="E44" s="4"/>
      <c r="F44" s="4"/>
    </row>
    <row r="45" spans="1:6" ht="25.5" x14ac:dyDescent="0.2">
      <c r="A45" s="9" t="s">
        <v>77</v>
      </c>
      <c r="B45" s="4"/>
      <c r="C45" s="4"/>
      <c r="D45" s="9" t="s">
        <v>78</v>
      </c>
      <c r="E45" s="4"/>
      <c r="F45" s="4"/>
    </row>
    <row r="46" spans="1:6" x14ac:dyDescent="0.2">
      <c r="A46" s="9" t="s">
        <v>79</v>
      </c>
      <c r="B46" s="4"/>
      <c r="C46" s="4"/>
      <c r="D46" s="9" t="s">
        <v>80</v>
      </c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ht="25.5" x14ac:dyDescent="0.2">
      <c r="A48" s="11" t="s">
        <v>81</v>
      </c>
      <c r="B48" s="16">
        <f>B10+B18+B26+B32+B38+B39+B42</f>
        <v>38991251.990000002</v>
      </c>
      <c r="C48" s="16">
        <f>C10+C18+C26+C32+C38+C39+C42</f>
        <v>47936586.579999998</v>
      </c>
      <c r="D48" s="11" t="s">
        <v>82</v>
      </c>
      <c r="E48" s="16">
        <f>E10+E20+E24+E27+E28+E32+E39+E43</f>
        <v>8587965.629999999</v>
      </c>
      <c r="F48" s="16">
        <f>F10+F20+F24+F27+F28+F32+F39+F43</f>
        <v>10434288.029999999</v>
      </c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11" t="s">
        <v>84</v>
      </c>
      <c r="B51" s="4"/>
      <c r="C51" s="4"/>
      <c r="D51" s="11" t="s">
        <v>85</v>
      </c>
      <c r="E51" s="4"/>
      <c r="F51" s="4"/>
    </row>
    <row r="52" spans="1:6" x14ac:dyDescent="0.2">
      <c r="A52" s="10" t="s">
        <v>86</v>
      </c>
      <c r="B52" s="4"/>
      <c r="C52" s="4"/>
      <c r="D52" s="10" t="s">
        <v>87</v>
      </c>
      <c r="E52" s="4"/>
      <c r="F52" s="4"/>
    </row>
    <row r="53" spans="1:6" ht="25.5" x14ac:dyDescent="0.2">
      <c r="A53" s="10" t="s">
        <v>88</v>
      </c>
      <c r="B53" s="4"/>
      <c r="C53" s="4"/>
      <c r="D53" s="10" t="s">
        <v>89</v>
      </c>
      <c r="E53" s="4"/>
      <c r="F53" s="4"/>
    </row>
    <row r="54" spans="1:6" ht="25.5" x14ac:dyDescent="0.2">
      <c r="A54" s="10" t="s">
        <v>90</v>
      </c>
      <c r="B54" s="15">
        <v>72228269.260000005</v>
      </c>
      <c r="C54" s="15">
        <v>72228269.260000005</v>
      </c>
      <c r="D54" s="10" t="s">
        <v>91</v>
      </c>
      <c r="E54" s="4"/>
      <c r="F54" s="4"/>
    </row>
    <row r="55" spans="1:6" x14ac:dyDescent="0.2">
      <c r="A55" s="10" t="s">
        <v>92</v>
      </c>
      <c r="B55" s="15">
        <v>79530973.340000004</v>
      </c>
      <c r="C55" s="15">
        <v>72965401.760000005</v>
      </c>
      <c r="D55" s="10" t="s">
        <v>93</v>
      </c>
      <c r="E55" s="4"/>
      <c r="F55" s="4"/>
    </row>
    <row r="56" spans="1:6" ht="25.5" x14ac:dyDescent="0.2">
      <c r="A56" s="10" t="s">
        <v>94</v>
      </c>
      <c r="B56" s="15">
        <v>519718.29</v>
      </c>
      <c r="C56" s="15">
        <v>519718.29</v>
      </c>
      <c r="D56" s="10" t="s">
        <v>95</v>
      </c>
      <c r="E56" s="4"/>
      <c r="F56" s="4"/>
    </row>
    <row r="57" spans="1:6" ht="25.5" x14ac:dyDescent="0.2">
      <c r="A57" s="10" t="s">
        <v>96</v>
      </c>
      <c r="B57" s="4"/>
      <c r="C57" s="4"/>
      <c r="D57" s="10" t="s">
        <v>97</v>
      </c>
      <c r="E57" s="4"/>
      <c r="F57" s="4"/>
    </row>
    <row r="58" spans="1:6" x14ac:dyDescent="0.2">
      <c r="A58" s="10" t="s">
        <v>98</v>
      </c>
      <c r="B58" s="15">
        <v>74489</v>
      </c>
      <c r="C58" s="15">
        <v>74489</v>
      </c>
      <c r="D58" s="4"/>
      <c r="E58" s="4"/>
      <c r="F58" s="4"/>
    </row>
    <row r="59" spans="1:6" ht="25.5" x14ac:dyDescent="0.2">
      <c r="A59" s="10" t="s">
        <v>99</v>
      </c>
      <c r="B59" s="15">
        <v>-183460.02</v>
      </c>
      <c r="C59" s="15">
        <v>-183460.02</v>
      </c>
      <c r="D59" s="11" t="s">
        <v>100</v>
      </c>
      <c r="E59" s="4">
        <f>E52+E53+E54+E55+E56+E57</f>
        <v>0</v>
      </c>
      <c r="F59" s="4"/>
    </row>
    <row r="60" spans="1:6" x14ac:dyDescent="0.2">
      <c r="A60" s="10" t="s">
        <v>101</v>
      </c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11" t="s">
        <v>102</v>
      </c>
      <c r="E61" s="16">
        <f>E48+E59</f>
        <v>8587965.629999999</v>
      </c>
      <c r="F61" s="16">
        <f>F48+F59</f>
        <v>10434288.029999999</v>
      </c>
    </row>
    <row r="62" spans="1:6" ht="25.5" x14ac:dyDescent="0.2">
      <c r="A62" s="11" t="s">
        <v>103</v>
      </c>
      <c r="B62" s="16">
        <f>B52+B53+B54+B55+B56+B58+B59+B60</f>
        <v>152169989.87</v>
      </c>
      <c r="C62" s="16">
        <f>C52+C53+C54+C55+C56+C58+C59+C60</f>
        <v>145604418.28999999</v>
      </c>
      <c r="D62" s="4"/>
      <c r="E62" s="4"/>
      <c r="F62" s="4"/>
    </row>
    <row r="63" spans="1:6" x14ac:dyDescent="0.2">
      <c r="A63" s="4"/>
      <c r="B63" s="4"/>
      <c r="C63" s="4"/>
      <c r="D63" s="7" t="s">
        <v>104</v>
      </c>
      <c r="E63" s="4"/>
      <c r="F63" s="4"/>
    </row>
    <row r="64" spans="1:6" x14ac:dyDescent="0.2">
      <c r="A64" s="11" t="s">
        <v>105</v>
      </c>
      <c r="B64" s="16">
        <f>B48+B62</f>
        <v>191161241.86000001</v>
      </c>
      <c r="C64" s="16">
        <f>C48+C62</f>
        <v>193541004.87</v>
      </c>
      <c r="D64" s="4"/>
      <c r="E64" s="4"/>
      <c r="F64" s="4"/>
    </row>
    <row r="65" spans="1:6" ht="25.5" x14ac:dyDescent="0.2">
      <c r="A65" s="4"/>
      <c r="B65" s="4"/>
      <c r="C65" s="4"/>
      <c r="D65" s="11" t="s">
        <v>106</v>
      </c>
      <c r="E65" s="16">
        <f>E66+E67+E68</f>
        <v>113234092.5</v>
      </c>
      <c r="F65" s="16">
        <f>F66+F67+F68</f>
        <v>113234092.5</v>
      </c>
    </row>
    <row r="66" spans="1:6" x14ac:dyDescent="0.2">
      <c r="A66" s="4"/>
      <c r="B66" s="4"/>
      <c r="C66" s="4"/>
      <c r="D66" s="10" t="s">
        <v>107</v>
      </c>
      <c r="E66" s="15">
        <v>112208490</v>
      </c>
      <c r="F66" s="15">
        <v>112208490</v>
      </c>
    </row>
    <row r="67" spans="1:6" x14ac:dyDescent="0.2">
      <c r="A67" s="4"/>
      <c r="B67" s="4"/>
      <c r="C67" s="4"/>
      <c r="D67" s="10" t="s">
        <v>108</v>
      </c>
      <c r="E67" s="15">
        <v>1025602.5</v>
      </c>
      <c r="F67" s="15">
        <v>1025602.5</v>
      </c>
    </row>
    <row r="68" spans="1:6" x14ac:dyDescent="0.2">
      <c r="A68" s="4"/>
      <c r="B68" s="4"/>
      <c r="C68" s="4"/>
      <c r="D68" s="10" t="s">
        <v>109</v>
      </c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ht="25.5" x14ac:dyDescent="0.2">
      <c r="A70" s="4"/>
      <c r="B70" s="4"/>
      <c r="C70" s="4"/>
      <c r="D70" s="11" t="s">
        <v>110</v>
      </c>
      <c r="E70" s="16">
        <f>E71+E72+E73+E74</f>
        <v>69339183.709999993</v>
      </c>
      <c r="F70" s="16">
        <f>F71+F72+F73+F74</f>
        <v>69872624.359999999</v>
      </c>
    </row>
    <row r="71" spans="1:6" x14ac:dyDescent="0.2">
      <c r="A71" s="4"/>
      <c r="B71" s="4"/>
      <c r="C71" s="4"/>
      <c r="D71" s="10" t="s">
        <v>111</v>
      </c>
      <c r="E71" s="15">
        <v>777918.1</v>
      </c>
      <c r="F71" s="15">
        <v>22295132.010000002</v>
      </c>
    </row>
    <row r="72" spans="1:6" x14ac:dyDescent="0.2">
      <c r="A72" s="4"/>
      <c r="B72" s="4"/>
      <c r="C72" s="4"/>
      <c r="D72" s="10" t="s">
        <v>112</v>
      </c>
      <c r="E72" s="15">
        <v>68561265.609999999</v>
      </c>
      <c r="F72" s="15">
        <v>47577492.350000001</v>
      </c>
    </row>
    <row r="73" spans="1:6" x14ac:dyDescent="0.2">
      <c r="A73" s="4"/>
      <c r="B73" s="4"/>
      <c r="C73" s="4"/>
      <c r="D73" s="10" t="s">
        <v>113</v>
      </c>
      <c r="E73" s="4"/>
      <c r="F73" s="4"/>
    </row>
    <row r="74" spans="1:6" x14ac:dyDescent="0.2">
      <c r="A74" s="4"/>
      <c r="B74" s="4"/>
      <c r="C74" s="4"/>
      <c r="D74" s="10" t="s">
        <v>114</v>
      </c>
      <c r="E74" s="4"/>
      <c r="F74" s="4"/>
    </row>
    <row r="75" spans="1:6" ht="25.5" x14ac:dyDescent="0.2">
      <c r="A75" s="4"/>
      <c r="B75" s="4"/>
      <c r="C75" s="4"/>
      <c r="D75" s="10" t="s">
        <v>115</v>
      </c>
      <c r="E75" s="4"/>
      <c r="F75" s="4"/>
    </row>
    <row r="76" spans="1:6" x14ac:dyDescent="0.2">
      <c r="A76" s="4"/>
      <c r="B76" s="4"/>
      <c r="C76" s="4"/>
      <c r="D76" s="4"/>
      <c r="E76" s="4"/>
      <c r="F76" s="4"/>
    </row>
    <row r="77" spans="1:6" ht="25.5" x14ac:dyDescent="0.2">
      <c r="A77" s="4"/>
      <c r="B77" s="4"/>
      <c r="C77" s="4"/>
      <c r="D77" s="11" t="s">
        <v>116</v>
      </c>
      <c r="E77" s="4">
        <f>E78+E79</f>
        <v>0</v>
      </c>
      <c r="F77" s="4">
        <f>F78+F79</f>
        <v>0</v>
      </c>
    </row>
    <row r="78" spans="1:6" x14ac:dyDescent="0.2">
      <c r="A78" s="4"/>
      <c r="B78" s="4"/>
      <c r="C78" s="4"/>
      <c r="D78" s="10" t="s">
        <v>117</v>
      </c>
      <c r="E78" s="4"/>
      <c r="F78" s="4"/>
    </row>
    <row r="79" spans="1:6" x14ac:dyDescent="0.2">
      <c r="A79" s="4"/>
      <c r="B79" s="4"/>
      <c r="C79" s="4"/>
      <c r="D79" s="10" t="s">
        <v>118</v>
      </c>
      <c r="E79" s="4"/>
      <c r="F79" s="4"/>
    </row>
    <row r="80" spans="1:6" x14ac:dyDescent="0.2">
      <c r="A80" s="4"/>
      <c r="B80" s="4"/>
      <c r="C80" s="4"/>
      <c r="D80" s="4"/>
      <c r="E80" s="4"/>
      <c r="F80" s="4"/>
    </row>
    <row r="81" spans="1:9" x14ac:dyDescent="0.2">
      <c r="A81" s="4"/>
      <c r="B81" s="4"/>
      <c r="C81" s="4"/>
      <c r="D81" s="11" t="s">
        <v>119</v>
      </c>
      <c r="E81" s="16">
        <f>E65+E70+E77</f>
        <v>182573276.20999998</v>
      </c>
      <c r="F81" s="16">
        <f>F65+F70+F77</f>
        <v>183106716.86000001</v>
      </c>
    </row>
    <row r="82" spans="1:9" x14ac:dyDescent="0.2">
      <c r="A82" s="4"/>
      <c r="B82" s="4"/>
      <c r="C82" s="4"/>
      <c r="D82" s="4"/>
      <c r="E82" s="4"/>
      <c r="F82" s="4"/>
    </row>
    <row r="83" spans="1:9" ht="25.5" x14ac:dyDescent="0.2">
      <c r="A83" s="5"/>
      <c r="B83" s="5"/>
      <c r="C83" s="5"/>
      <c r="D83" s="12" t="s">
        <v>120</v>
      </c>
      <c r="E83" s="17">
        <f>E61+E81</f>
        <v>191161241.83999997</v>
      </c>
      <c r="F83" s="17">
        <f>F61+F81</f>
        <v>193541004.89000002</v>
      </c>
    </row>
    <row r="84" spans="1:9" x14ac:dyDescent="0.2">
      <c r="A84" s="18"/>
      <c r="B84" s="18"/>
      <c r="C84" s="18"/>
      <c r="D84" s="19"/>
      <c r="E84" s="20"/>
      <c r="F84" s="20"/>
    </row>
    <row r="85" spans="1:9" x14ac:dyDescent="0.2">
      <c r="A85" s="18"/>
      <c r="B85" s="18"/>
      <c r="C85" s="18"/>
      <c r="D85" s="19"/>
      <c r="E85" s="20"/>
      <c r="F85" s="20"/>
    </row>
    <row r="86" spans="1:9" x14ac:dyDescent="0.2">
      <c r="A86" s="18"/>
      <c r="B86" s="18"/>
      <c r="C86" s="18"/>
      <c r="D86" s="19"/>
      <c r="E86" s="20"/>
      <c r="F86" s="20"/>
    </row>
    <row r="87" spans="1:9" x14ac:dyDescent="0.2">
      <c r="A87" s="18"/>
      <c r="B87" s="18"/>
      <c r="C87" s="18"/>
      <c r="D87" s="19"/>
      <c r="E87" s="20"/>
      <c r="F87" s="20"/>
    </row>
    <row r="88" spans="1:9" x14ac:dyDescent="0.2">
      <c r="A88" s="18"/>
      <c r="B88" s="18"/>
      <c r="C88" s="18"/>
      <c r="D88" s="19"/>
      <c r="E88" s="20"/>
      <c r="F88" s="20"/>
    </row>
    <row r="89" spans="1:9" ht="12.75" customHeight="1" x14ac:dyDescent="0.2">
      <c r="G89" s="13"/>
      <c r="H89" s="13"/>
      <c r="I89" s="13"/>
    </row>
    <row r="90" spans="1:9" x14ac:dyDescent="0.2">
      <c r="A90" s="24" t="s">
        <v>121</v>
      </c>
      <c r="B90" s="24"/>
      <c r="C90" s="24"/>
      <c r="D90" s="24"/>
      <c r="E90" s="24"/>
      <c r="F90" s="24"/>
    </row>
  </sheetData>
  <mergeCells count="6">
    <mergeCell ref="A5:F5"/>
    <mergeCell ref="A90:F90"/>
    <mergeCell ref="A1:F1"/>
    <mergeCell ref="A2:F2"/>
    <mergeCell ref="A3:F3"/>
    <mergeCell ref="A4:F4"/>
  </mergeCells>
  <pageMargins left="0.23622047244094491" right="0.23622047244094491" top="0.35433070866141736" bottom="0.23622047244094491" header="0" footer="0"/>
  <pageSetup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15" workbookViewId="0">
      <selection activeCell="B21" sqref="B21"/>
    </sheetView>
  </sheetViews>
  <sheetFormatPr baseColWidth="10" defaultRowHeight="12.75" x14ac:dyDescent="0.2"/>
  <cols>
    <col min="1" max="1" width="46.7109375" style="1" customWidth="1"/>
    <col min="2" max="3" width="13.42578125" style="1" bestFit="1" customWidth="1"/>
    <col min="4" max="4" width="46.7109375" style="1" customWidth="1"/>
    <col min="5" max="6" width="14.42578125" style="1" bestFit="1" customWidth="1"/>
    <col min="7" max="16384" width="11.42578125" style="1"/>
  </cols>
  <sheetData>
    <row r="1" spans="1:6" ht="15.75" x14ac:dyDescent="0.2">
      <c r="A1" s="25" t="s">
        <v>122</v>
      </c>
      <c r="B1" s="26"/>
      <c r="C1" s="26"/>
      <c r="D1" s="26"/>
      <c r="E1" s="26"/>
      <c r="F1" s="27"/>
    </row>
    <row r="2" spans="1:6" ht="15" x14ac:dyDescent="0.2">
      <c r="A2" s="28" t="s">
        <v>0</v>
      </c>
      <c r="B2" s="29"/>
      <c r="C2" s="29"/>
      <c r="D2" s="29"/>
      <c r="E2" s="29"/>
      <c r="F2" s="30"/>
    </row>
    <row r="3" spans="1:6" ht="15" x14ac:dyDescent="0.2">
      <c r="A3" s="28" t="s">
        <v>124</v>
      </c>
      <c r="B3" s="29"/>
      <c r="C3" s="29"/>
      <c r="D3" s="29"/>
      <c r="E3" s="29"/>
      <c r="F3" s="30"/>
    </row>
    <row r="4" spans="1:6" ht="15" x14ac:dyDescent="0.2">
      <c r="A4" s="28" t="s">
        <v>1</v>
      </c>
      <c r="B4" s="29"/>
      <c r="C4" s="29"/>
      <c r="D4" s="29"/>
      <c r="E4" s="29"/>
      <c r="F4" s="30"/>
    </row>
    <row r="5" spans="1:6" ht="15.75" x14ac:dyDescent="0.2">
      <c r="A5" s="21">
        <v>1</v>
      </c>
      <c r="B5" s="22"/>
      <c r="C5" s="22"/>
      <c r="D5" s="22"/>
      <c r="E5" s="22"/>
      <c r="F5" s="23"/>
    </row>
    <row r="6" spans="1:6" ht="15" x14ac:dyDescent="0.2">
      <c r="A6" s="2"/>
      <c r="B6" s="14"/>
      <c r="C6" s="14"/>
      <c r="D6" s="14"/>
      <c r="E6" s="14"/>
      <c r="F6" s="14"/>
    </row>
    <row r="7" spans="1:6" ht="25.5" x14ac:dyDescent="0.2">
      <c r="A7" s="8" t="s">
        <v>83</v>
      </c>
      <c r="B7" s="8" t="s">
        <v>125</v>
      </c>
      <c r="C7" s="8" t="s">
        <v>126</v>
      </c>
      <c r="D7" s="8" t="s">
        <v>2</v>
      </c>
      <c r="E7" s="8" t="s">
        <v>125</v>
      </c>
      <c r="F7" s="8" t="s">
        <v>123</v>
      </c>
    </row>
    <row r="8" spans="1:6" x14ac:dyDescent="0.2">
      <c r="A8" s="6" t="s">
        <v>3</v>
      </c>
      <c r="B8" s="3"/>
      <c r="C8" s="3"/>
      <c r="D8" s="6" t="s">
        <v>4</v>
      </c>
      <c r="E8" s="3"/>
      <c r="F8" s="3"/>
    </row>
    <row r="9" spans="1:6" x14ac:dyDescent="0.2">
      <c r="A9" s="11" t="s">
        <v>5</v>
      </c>
      <c r="B9" s="4"/>
      <c r="C9" s="4"/>
      <c r="D9" s="11" t="s">
        <v>6</v>
      </c>
      <c r="E9" s="4"/>
      <c r="F9" s="4"/>
    </row>
    <row r="10" spans="1:6" ht="25.5" x14ac:dyDescent="0.2">
      <c r="A10" s="10" t="s">
        <v>7</v>
      </c>
      <c r="B10" s="16">
        <f>B11+B12+B13+B14+B15+B16+B17</f>
        <v>29128207.689999998</v>
      </c>
      <c r="C10" s="16">
        <f>C11+C12+C13+C14+C15+C16+C17</f>
        <v>36561122</v>
      </c>
      <c r="D10" s="10" t="s">
        <v>8</v>
      </c>
      <c r="E10" s="16">
        <f>E11+E12+E13+E14+E15+E16+E17+E18+E19</f>
        <v>9598508.959999999</v>
      </c>
      <c r="F10" s="16">
        <f>F11+F12+F13+F14+F15+F16+F17+F18+F19</f>
        <v>8549273.0399999991</v>
      </c>
    </row>
    <row r="11" spans="1:6" x14ac:dyDescent="0.2">
      <c r="A11" s="9" t="s">
        <v>9</v>
      </c>
      <c r="B11" s="4"/>
      <c r="C11" s="4"/>
      <c r="D11" s="9" t="s">
        <v>10</v>
      </c>
      <c r="E11" s="15">
        <v>174263.26</v>
      </c>
      <c r="F11" s="15">
        <v>1067190.5</v>
      </c>
    </row>
    <row r="12" spans="1:6" x14ac:dyDescent="0.2">
      <c r="A12" s="9" t="s">
        <v>11</v>
      </c>
      <c r="B12" s="15">
        <v>14329626.34</v>
      </c>
      <c r="C12" s="15">
        <v>4755445</v>
      </c>
      <c r="D12" s="9" t="s">
        <v>12</v>
      </c>
      <c r="E12" s="15">
        <v>5750709.9299999997</v>
      </c>
      <c r="F12" s="15">
        <v>5378977.7199999997</v>
      </c>
    </row>
    <row r="13" spans="1:6" ht="25.5" x14ac:dyDescent="0.2">
      <c r="A13" s="9" t="s">
        <v>13</v>
      </c>
      <c r="B13" s="4"/>
      <c r="C13" s="4"/>
      <c r="D13" s="9" t="s">
        <v>14</v>
      </c>
      <c r="E13" s="4"/>
      <c r="F13" s="4"/>
    </row>
    <row r="14" spans="1:6" ht="25.5" x14ac:dyDescent="0.2">
      <c r="A14" s="9" t="s">
        <v>15</v>
      </c>
      <c r="B14" s="15">
        <v>14798581.35</v>
      </c>
      <c r="C14" s="15">
        <v>31805677</v>
      </c>
      <c r="D14" s="9" t="s">
        <v>16</v>
      </c>
      <c r="E14" s="4"/>
      <c r="F14" s="4"/>
    </row>
    <row r="15" spans="1:6" ht="25.5" x14ac:dyDescent="0.2">
      <c r="A15" s="9" t="s">
        <v>17</v>
      </c>
      <c r="B15" s="4"/>
      <c r="C15" s="4"/>
      <c r="D15" s="9" t="s">
        <v>18</v>
      </c>
      <c r="E15" s="4"/>
      <c r="F15" s="4"/>
    </row>
    <row r="16" spans="1:6" ht="25.5" x14ac:dyDescent="0.2">
      <c r="A16" s="9" t="s">
        <v>19</v>
      </c>
      <c r="B16" s="4"/>
      <c r="C16" s="4"/>
      <c r="D16" s="9" t="s">
        <v>20</v>
      </c>
      <c r="E16" s="4"/>
      <c r="F16" s="4"/>
    </row>
    <row r="17" spans="1:6" ht="25.5" x14ac:dyDescent="0.2">
      <c r="A17" s="9" t="s">
        <v>21</v>
      </c>
      <c r="B17" s="4"/>
      <c r="C17" s="4"/>
      <c r="D17" s="9" t="s">
        <v>22</v>
      </c>
      <c r="E17" s="15">
        <v>3673535.77</v>
      </c>
      <c r="F17" s="15">
        <v>2103104.8199999998</v>
      </c>
    </row>
    <row r="18" spans="1:6" ht="25.5" x14ac:dyDescent="0.2">
      <c r="A18" s="10" t="s">
        <v>23</v>
      </c>
      <c r="B18" s="16">
        <f>B19+B20+B21+B22+B23+B24+B25</f>
        <v>3809393.16</v>
      </c>
      <c r="C18" s="16">
        <f>C19+C20+C21+C22+C23+C24+C25</f>
        <v>4572161</v>
      </c>
      <c r="D18" s="9" t="s">
        <v>24</v>
      </c>
      <c r="E18" s="4"/>
      <c r="F18" s="4"/>
    </row>
    <row r="19" spans="1:6" x14ac:dyDescent="0.2">
      <c r="A19" s="9" t="s">
        <v>25</v>
      </c>
      <c r="B19" s="15">
        <v>0</v>
      </c>
      <c r="C19" s="4"/>
      <c r="D19" s="9" t="s">
        <v>26</v>
      </c>
      <c r="E19" s="4"/>
      <c r="F19" s="4"/>
    </row>
    <row r="20" spans="1:6" x14ac:dyDescent="0.2">
      <c r="A20" s="9" t="s">
        <v>27</v>
      </c>
      <c r="B20" s="15">
        <v>3076219</v>
      </c>
      <c r="C20" s="15">
        <v>3015592</v>
      </c>
      <c r="D20" s="10" t="s">
        <v>28</v>
      </c>
      <c r="E20" s="4"/>
      <c r="F20" s="4"/>
    </row>
    <row r="21" spans="1:6" ht="25.5" x14ac:dyDescent="0.2">
      <c r="A21" s="9" t="s">
        <v>29</v>
      </c>
      <c r="B21" s="15">
        <v>740634.53</v>
      </c>
      <c r="C21" s="15">
        <v>1494923</v>
      </c>
      <c r="D21" s="9" t="s">
        <v>30</v>
      </c>
      <c r="E21" s="4"/>
      <c r="F21" s="4"/>
    </row>
    <row r="22" spans="1:6" ht="25.5" x14ac:dyDescent="0.2">
      <c r="A22" s="9" t="s">
        <v>31</v>
      </c>
      <c r="B22" s="4"/>
      <c r="C22" s="4"/>
      <c r="D22" s="9" t="s">
        <v>32</v>
      </c>
      <c r="E22" s="4"/>
      <c r="F22" s="4"/>
    </row>
    <row r="23" spans="1:6" ht="25.5" x14ac:dyDescent="0.2">
      <c r="A23" s="9" t="s">
        <v>33</v>
      </c>
      <c r="B23" s="4"/>
      <c r="C23" s="4"/>
      <c r="D23" s="9" t="s">
        <v>34</v>
      </c>
      <c r="E23" s="4"/>
      <c r="F23" s="4"/>
    </row>
    <row r="24" spans="1:6" ht="25.5" x14ac:dyDescent="0.2">
      <c r="A24" s="9" t="s">
        <v>35</v>
      </c>
      <c r="B24" s="4"/>
      <c r="C24" s="4"/>
      <c r="D24" s="10" t="s">
        <v>36</v>
      </c>
      <c r="E24" s="4"/>
      <c r="F24" s="4"/>
    </row>
    <row r="25" spans="1:6" ht="25.5" x14ac:dyDescent="0.2">
      <c r="A25" s="9" t="s">
        <v>37</v>
      </c>
      <c r="B25" s="15">
        <v>-7460.37</v>
      </c>
      <c r="C25" s="4">
        <v>61646</v>
      </c>
      <c r="D25" s="9" t="s">
        <v>38</v>
      </c>
      <c r="E25" s="4"/>
      <c r="F25" s="4"/>
    </row>
    <row r="26" spans="1:6" ht="25.5" x14ac:dyDescent="0.2">
      <c r="A26" s="10" t="s">
        <v>39</v>
      </c>
      <c r="B26" s="4"/>
      <c r="C26" s="4"/>
      <c r="D26" s="9" t="s">
        <v>40</v>
      </c>
      <c r="E26" s="4"/>
      <c r="F26" s="4"/>
    </row>
    <row r="27" spans="1:6" ht="25.5" x14ac:dyDescent="0.2">
      <c r="A27" s="9" t="s">
        <v>41</v>
      </c>
      <c r="B27" s="4"/>
      <c r="C27" s="4"/>
      <c r="D27" s="10" t="s">
        <v>42</v>
      </c>
      <c r="E27" s="4"/>
      <c r="F27" s="4"/>
    </row>
    <row r="28" spans="1:6" ht="25.5" x14ac:dyDescent="0.2">
      <c r="A28" s="9" t="s">
        <v>43</v>
      </c>
      <c r="B28" s="4"/>
      <c r="C28" s="4"/>
      <c r="D28" s="10" t="s">
        <v>44</v>
      </c>
      <c r="E28" s="4"/>
      <c r="F28" s="4"/>
    </row>
    <row r="29" spans="1:6" ht="25.5" x14ac:dyDescent="0.2">
      <c r="A29" s="9" t="s">
        <v>45</v>
      </c>
      <c r="B29" s="4"/>
      <c r="C29" s="4"/>
      <c r="D29" s="9" t="s">
        <v>46</v>
      </c>
      <c r="E29" s="4"/>
      <c r="F29" s="4"/>
    </row>
    <row r="30" spans="1:6" ht="25.5" x14ac:dyDescent="0.2">
      <c r="A30" s="9" t="s">
        <v>47</v>
      </c>
      <c r="B30" s="4"/>
      <c r="C30" s="4"/>
      <c r="D30" s="9" t="s">
        <v>48</v>
      </c>
      <c r="E30" s="4"/>
      <c r="F30" s="4"/>
    </row>
    <row r="31" spans="1:6" ht="25.5" x14ac:dyDescent="0.2">
      <c r="A31" s="9" t="s">
        <v>49</v>
      </c>
      <c r="B31" s="4"/>
      <c r="C31" s="4"/>
      <c r="D31" s="9" t="s">
        <v>50</v>
      </c>
      <c r="E31" s="4"/>
      <c r="F31" s="4"/>
    </row>
    <row r="32" spans="1:6" ht="25.5" x14ac:dyDescent="0.2">
      <c r="A32" s="10" t="s">
        <v>51</v>
      </c>
      <c r="B32" s="4"/>
      <c r="C32" s="4"/>
      <c r="D32" s="10" t="s">
        <v>52</v>
      </c>
      <c r="E32" s="4"/>
      <c r="F32" s="4"/>
    </row>
    <row r="33" spans="1:6" x14ac:dyDescent="0.2">
      <c r="A33" s="9" t="s">
        <v>53</v>
      </c>
      <c r="B33" s="4"/>
      <c r="C33" s="4"/>
      <c r="D33" s="9" t="s">
        <v>54</v>
      </c>
      <c r="E33" s="4"/>
      <c r="F33" s="4"/>
    </row>
    <row r="34" spans="1:6" x14ac:dyDescent="0.2">
      <c r="A34" s="9" t="s">
        <v>55</v>
      </c>
      <c r="B34" s="4"/>
      <c r="C34" s="4"/>
      <c r="D34" s="9" t="s">
        <v>56</v>
      </c>
      <c r="E34" s="4"/>
      <c r="F34" s="4"/>
    </row>
    <row r="35" spans="1:6" ht="25.5" x14ac:dyDescent="0.2">
      <c r="A35" s="9" t="s">
        <v>57</v>
      </c>
      <c r="B35" s="4"/>
      <c r="C35" s="4"/>
      <c r="D35" s="9" t="s">
        <v>58</v>
      </c>
      <c r="E35" s="4"/>
      <c r="F35" s="4"/>
    </row>
    <row r="36" spans="1:6" ht="25.5" x14ac:dyDescent="0.2">
      <c r="A36" s="9" t="s">
        <v>59</v>
      </c>
      <c r="B36" s="4"/>
      <c r="C36" s="4"/>
      <c r="D36" s="9" t="s">
        <v>60</v>
      </c>
      <c r="E36" s="4"/>
      <c r="F36" s="4"/>
    </row>
    <row r="37" spans="1:6" ht="25.5" x14ac:dyDescent="0.2">
      <c r="A37" s="9" t="s">
        <v>61</v>
      </c>
      <c r="B37" s="4"/>
      <c r="C37" s="4"/>
      <c r="D37" s="9" t="s">
        <v>62</v>
      </c>
      <c r="E37" s="4"/>
      <c r="F37" s="4"/>
    </row>
    <row r="38" spans="1:6" x14ac:dyDescent="0.2">
      <c r="A38" s="10" t="s">
        <v>63</v>
      </c>
      <c r="B38" s="4"/>
      <c r="C38" s="4"/>
      <c r="D38" s="9" t="s">
        <v>64</v>
      </c>
      <c r="E38" s="4"/>
      <c r="F38" s="4"/>
    </row>
    <row r="39" spans="1:6" ht="25.5" x14ac:dyDescent="0.2">
      <c r="A39" s="10" t="s">
        <v>65</v>
      </c>
      <c r="B39" s="4"/>
      <c r="C39" s="4"/>
      <c r="D39" s="10" t="s">
        <v>66</v>
      </c>
      <c r="E39" s="4"/>
      <c r="F39" s="4"/>
    </row>
    <row r="40" spans="1:6" ht="25.5" x14ac:dyDescent="0.2">
      <c r="A40" s="9" t="s">
        <v>67</v>
      </c>
      <c r="B40" s="4"/>
      <c r="C40" s="4"/>
      <c r="D40" s="9" t="s">
        <v>68</v>
      </c>
      <c r="E40" s="4"/>
      <c r="F40" s="4"/>
    </row>
    <row r="41" spans="1:6" x14ac:dyDescent="0.2">
      <c r="A41" s="9" t="s">
        <v>69</v>
      </c>
      <c r="B41" s="4"/>
      <c r="C41" s="4"/>
      <c r="D41" s="9" t="s">
        <v>70</v>
      </c>
      <c r="E41" s="4"/>
      <c r="F41" s="4"/>
    </row>
    <row r="42" spans="1:6" x14ac:dyDescent="0.2">
      <c r="A42" s="10" t="s">
        <v>71</v>
      </c>
      <c r="B42" s="4"/>
      <c r="C42" s="4"/>
      <c r="D42" s="9" t="s">
        <v>72</v>
      </c>
      <c r="E42" s="4"/>
      <c r="F42" s="4"/>
    </row>
    <row r="43" spans="1:6" x14ac:dyDescent="0.2">
      <c r="A43" s="9" t="s">
        <v>73</v>
      </c>
      <c r="B43" s="4"/>
      <c r="C43" s="4"/>
      <c r="D43" s="10" t="s">
        <v>74</v>
      </c>
      <c r="E43" s="4"/>
      <c r="F43" s="4"/>
    </row>
    <row r="44" spans="1:6" ht="25.5" x14ac:dyDescent="0.2">
      <c r="A44" s="9" t="s">
        <v>75</v>
      </c>
      <c r="B44" s="4"/>
      <c r="C44" s="4"/>
      <c r="D44" s="9" t="s">
        <v>76</v>
      </c>
      <c r="E44" s="4"/>
      <c r="F44" s="4"/>
    </row>
    <row r="45" spans="1:6" ht="25.5" x14ac:dyDescent="0.2">
      <c r="A45" s="9" t="s">
        <v>77</v>
      </c>
      <c r="B45" s="4"/>
      <c r="C45" s="4"/>
      <c r="D45" s="9" t="s">
        <v>78</v>
      </c>
      <c r="E45" s="4"/>
      <c r="F45" s="4"/>
    </row>
    <row r="46" spans="1:6" x14ac:dyDescent="0.2">
      <c r="A46" s="9" t="s">
        <v>79</v>
      </c>
      <c r="B46" s="4"/>
      <c r="C46" s="4"/>
      <c r="D46" s="9" t="s">
        <v>80</v>
      </c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ht="25.5" x14ac:dyDescent="0.2">
      <c r="A48" s="11" t="s">
        <v>81</v>
      </c>
      <c r="B48" s="16">
        <f>B10+B18+B26+B32+B38+B39+B42</f>
        <v>32937600.849999998</v>
      </c>
      <c r="C48" s="16">
        <f>C10+C18+C26+C32+C38+C39+C42</f>
        <v>41133283</v>
      </c>
      <c r="D48" s="11" t="s">
        <v>82</v>
      </c>
      <c r="E48" s="16">
        <f>E10+E20+E24+E27+E28+E32+E39+E43</f>
        <v>9598508.959999999</v>
      </c>
      <c r="F48" s="16">
        <f>F10+F20+F24+F27+F28+F32+F39+F43</f>
        <v>8549273.0399999991</v>
      </c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11" t="s">
        <v>84</v>
      </c>
      <c r="B51" s="4"/>
      <c r="C51" s="4"/>
      <c r="D51" s="11" t="s">
        <v>85</v>
      </c>
      <c r="E51" s="4"/>
      <c r="F51" s="4"/>
    </row>
    <row r="52" spans="1:6" x14ac:dyDescent="0.2">
      <c r="A52" s="10" t="s">
        <v>86</v>
      </c>
      <c r="B52" s="4"/>
      <c r="C52" s="4"/>
      <c r="D52" s="10" t="s">
        <v>87</v>
      </c>
      <c r="E52" s="4"/>
      <c r="F52" s="4"/>
    </row>
    <row r="53" spans="1:6" ht="25.5" x14ac:dyDescent="0.2">
      <c r="A53" s="10" t="s">
        <v>88</v>
      </c>
      <c r="B53" s="4"/>
      <c r="C53" s="4"/>
      <c r="D53" s="10" t="s">
        <v>89</v>
      </c>
      <c r="E53" s="4"/>
      <c r="F53" s="4"/>
    </row>
    <row r="54" spans="1:6" ht="25.5" x14ac:dyDescent="0.2">
      <c r="A54" s="10" t="s">
        <v>90</v>
      </c>
      <c r="B54" s="15">
        <v>72228269.260000005</v>
      </c>
      <c r="C54" s="15">
        <v>72228269.260000005</v>
      </c>
      <c r="D54" s="10" t="s">
        <v>91</v>
      </c>
      <c r="E54" s="4"/>
      <c r="F54" s="4"/>
    </row>
    <row r="55" spans="1:6" x14ac:dyDescent="0.2">
      <c r="A55" s="10" t="s">
        <v>92</v>
      </c>
      <c r="B55" s="15">
        <v>65905350.5</v>
      </c>
      <c r="C55" s="15">
        <v>64510406</v>
      </c>
      <c r="D55" s="10" t="s">
        <v>93</v>
      </c>
      <c r="E55" s="4"/>
      <c r="F55" s="4"/>
    </row>
    <row r="56" spans="1:6" ht="25.5" x14ac:dyDescent="0.2">
      <c r="A56" s="10" t="s">
        <v>94</v>
      </c>
      <c r="B56" s="15">
        <v>492061.16</v>
      </c>
      <c r="C56" s="15">
        <v>492061.16</v>
      </c>
      <c r="D56" s="10" t="s">
        <v>95</v>
      </c>
      <c r="E56" s="4"/>
      <c r="F56" s="4"/>
    </row>
    <row r="57" spans="1:6" ht="25.5" x14ac:dyDescent="0.2">
      <c r="A57" s="10" t="s">
        <v>96</v>
      </c>
      <c r="B57" s="4"/>
      <c r="C57" s="4"/>
      <c r="D57" s="10" t="s">
        <v>97</v>
      </c>
      <c r="E57" s="4"/>
      <c r="F57" s="4"/>
    </row>
    <row r="58" spans="1:6" x14ac:dyDescent="0.2">
      <c r="A58" s="10" t="s">
        <v>98</v>
      </c>
      <c r="B58" s="15">
        <v>74489</v>
      </c>
      <c r="C58" s="15">
        <v>74489</v>
      </c>
      <c r="D58" s="4"/>
      <c r="E58" s="4"/>
      <c r="F58" s="4"/>
    </row>
    <row r="59" spans="1:6" ht="25.5" x14ac:dyDescent="0.2">
      <c r="A59" s="10" t="s">
        <v>99</v>
      </c>
      <c r="B59" s="4">
        <v>-183460.02</v>
      </c>
      <c r="C59" s="4"/>
      <c r="D59" s="11" t="s">
        <v>100</v>
      </c>
      <c r="E59" s="4">
        <f>E52+E53+E54+E55+E56+E57</f>
        <v>0</v>
      </c>
      <c r="F59" s="4"/>
    </row>
    <row r="60" spans="1:6" x14ac:dyDescent="0.2">
      <c r="A60" s="10" t="s">
        <v>101</v>
      </c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11" t="s">
        <v>102</v>
      </c>
      <c r="E61" s="16">
        <f>E48+E59</f>
        <v>9598508.959999999</v>
      </c>
      <c r="F61" s="16">
        <f>F48+F59</f>
        <v>8549273.0399999991</v>
      </c>
    </row>
    <row r="62" spans="1:6" ht="25.5" x14ac:dyDescent="0.2">
      <c r="A62" s="11" t="s">
        <v>103</v>
      </c>
      <c r="B62" s="16">
        <f>B52+B53+B54+B55+B56+B58+B59+B60</f>
        <v>138516709.89999998</v>
      </c>
      <c r="C62" s="16">
        <f>C52+C53+C54+C55+C56+C58+C59+C60</f>
        <v>137305225.41999999</v>
      </c>
      <c r="D62" s="4"/>
      <c r="E62" s="4"/>
      <c r="F62" s="4"/>
    </row>
    <row r="63" spans="1:6" x14ac:dyDescent="0.2">
      <c r="A63" s="4"/>
      <c r="B63" s="4"/>
      <c r="C63" s="4"/>
      <c r="D63" s="7" t="s">
        <v>104</v>
      </c>
      <c r="E63" s="4"/>
      <c r="F63" s="4"/>
    </row>
    <row r="64" spans="1:6" x14ac:dyDescent="0.2">
      <c r="A64" s="11" t="s">
        <v>105</v>
      </c>
      <c r="B64" s="16">
        <f>B48+B62</f>
        <v>171454310.74999997</v>
      </c>
      <c r="C64" s="16">
        <f>C48+C62</f>
        <v>178438508.41999999</v>
      </c>
      <c r="D64" s="4"/>
      <c r="E64" s="4"/>
      <c r="F64" s="4"/>
    </row>
    <row r="65" spans="1:6" ht="25.5" x14ac:dyDescent="0.2">
      <c r="A65" s="4"/>
      <c r="B65" s="4"/>
      <c r="C65" s="4"/>
      <c r="D65" s="11" t="s">
        <v>106</v>
      </c>
      <c r="E65" s="16">
        <f>E66+E67+E68</f>
        <v>113234093</v>
      </c>
      <c r="F65" s="16">
        <f>F66+F67+F68</f>
        <v>113234092</v>
      </c>
    </row>
    <row r="66" spans="1:6" x14ac:dyDescent="0.2">
      <c r="A66" s="4"/>
      <c r="B66" s="4"/>
      <c r="C66" s="4"/>
      <c r="D66" s="10" t="s">
        <v>107</v>
      </c>
      <c r="E66" s="15">
        <v>112208490</v>
      </c>
      <c r="F66" s="15">
        <v>112208490</v>
      </c>
    </row>
    <row r="67" spans="1:6" x14ac:dyDescent="0.2">
      <c r="A67" s="4"/>
      <c r="B67" s="4"/>
      <c r="C67" s="4"/>
      <c r="D67" s="10" t="s">
        <v>108</v>
      </c>
      <c r="E67" s="15">
        <v>1025603</v>
      </c>
      <c r="F67" s="15">
        <v>1025602</v>
      </c>
    </row>
    <row r="68" spans="1:6" x14ac:dyDescent="0.2">
      <c r="A68" s="4"/>
      <c r="B68" s="4"/>
      <c r="C68" s="4"/>
      <c r="D68" s="10" t="s">
        <v>109</v>
      </c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ht="25.5" x14ac:dyDescent="0.2">
      <c r="A70" s="4"/>
      <c r="B70" s="4"/>
      <c r="C70" s="4"/>
      <c r="D70" s="11" t="s">
        <v>110</v>
      </c>
      <c r="E70" s="16">
        <f>E71+E72+E73+E74</f>
        <v>48621709</v>
      </c>
      <c r="F70" s="16">
        <f>F71+F72+F73+F74</f>
        <v>56655143</v>
      </c>
    </row>
    <row r="71" spans="1:6" x14ac:dyDescent="0.2">
      <c r="A71" s="4"/>
      <c r="B71" s="4"/>
      <c r="C71" s="4"/>
      <c r="D71" s="10" t="s">
        <v>111</v>
      </c>
      <c r="E71" s="15">
        <v>3333406</v>
      </c>
      <c r="F71" s="15">
        <v>-7726951</v>
      </c>
    </row>
    <row r="72" spans="1:6" x14ac:dyDescent="0.2">
      <c r="A72" s="4"/>
      <c r="B72" s="4"/>
      <c r="C72" s="4"/>
      <c r="D72" s="10" t="s">
        <v>112</v>
      </c>
      <c r="E72" s="15">
        <v>45288303</v>
      </c>
      <c r="F72" s="15">
        <v>64382094</v>
      </c>
    </row>
    <row r="73" spans="1:6" x14ac:dyDescent="0.2">
      <c r="A73" s="4"/>
      <c r="B73" s="4"/>
      <c r="C73" s="4"/>
      <c r="D73" s="10" t="s">
        <v>113</v>
      </c>
      <c r="E73" s="4"/>
      <c r="F73" s="4"/>
    </row>
    <row r="74" spans="1:6" x14ac:dyDescent="0.2">
      <c r="A74" s="4"/>
      <c r="B74" s="4"/>
      <c r="C74" s="4"/>
      <c r="D74" s="10" t="s">
        <v>114</v>
      </c>
      <c r="E74" s="4"/>
      <c r="F74" s="4"/>
    </row>
    <row r="75" spans="1:6" ht="25.5" x14ac:dyDescent="0.2">
      <c r="A75" s="4"/>
      <c r="B75" s="4"/>
      <c r="C75" s="4"/>
      <c r="D75" s="10" t="s">
        <v>115</v>
      </c>
      <c r="E75" s="4"/>
      <c r="F75" s="4"/>
    </row>
    <row r="76" spans="1:6" x14ac:dyDescent="0.2">
      <c r="A76" s="4"/>
      <c r="B76" s="4"/>
      <c r="C76" s="4"/>
      <c r="D76" s="4"/>
      <c r="E76" s="4"/>
      <c r="F76" s="4"/>
    </row>
    <row r="77" spans="1:6" ht="25.5" x14ac:dyDescent="0.2">
      <c r="A77" s="4"/>
      <c r="B77" s="4"/>
      <c r="C77" s="4"/>
      <c r="D77" s="11" t="s">
        <v>116</v>
      </c>
      <c r="E77" s="4">
        <f>E78+E79</f>
        <v>0</v>
      </c>
      <c r="F77" s="4">
        <f>F78+F79</f>
        <v>0</v>
      </c>
    </row>
    <row r="78" spans="1:6" x14ac:dyDescent="0.2">
      <c r="A78" s="4"/>
      <c r="B78" s="4"/>
      <c r="C78" s="4"/>
      <c r="D78" s="10" t="s">
        <v>117</v>
      </c>
      <c r="E78" s="4"/>
      <c r="F78" s="4"/>
    </row>
    <row r="79" spans="1:6" x14ac:dyDescent="0.2">
      <c r="A79" s="4"/>
      <c r="B79" s="4"/>
      <c r="C79" s="4"/>
      <c r="D79" s="10" t="s">
        <v>118</v>
      </c>
      <c r="E79" s="4"/>
      <c r="F79" s="4"/>
    </row>
    <row r="80" spans="1:6" x14ac:dyDescent="0.2">
      <c r="A80" s="4"/>
      <c r="B80" s="4"/>
      <c r="C80" s="4"/>
      <c r="D80" s="4"/>
      <c r="E80" s="4"/>
      <c r="F80" s="4"/>
    </row>
    <row r="81" spans="1:9" x14ac:dyDescent="0.2">
      <c r="A81" s="4"/>
      <c r="B81" s="4"/>
      <c r="C81" s="4"/>
      <c r="D81" s="11" t="s">
        <v>119</v>
      </c>
      <c r="E81" s="16">
        <f>E65+E70+E77</f>
        <v>161855802</v>
      </c>
      <c r="F81" s="16">
        <f>F65+F70+F77</f>
        <v>169889235</v>
      </c>
    </row>
    <row r="82" spans="1:9" x14ac:dyDescent="0.2">
      <c r="A82" s="4"/>
      <c r="B82" s="4"/>
      <c r="C82" s="4"/>
      <c r="D82" s="4"/>
      <c r="E82" s="4"/>
      <c r="F82" s="4"/>
    </row>
    <row r="83" spans="1:9" ht="25.5" x14ac:dyDescent="0.2">
      <c r="A83" s="5"/>
      <c r="B83" s="5"/>
      <c r="C83" s="5"/>
      <c r="D83" s="12" t="s">
        <v>120</v>
      </c>
      <c r="E83" s="17">
        <f>E61+E81</f>
        <v>171454310.96000001</v>
      </c>
      <c r="F83" s="17">
        <f>F61+F81</f>
        <v>178438508.03999999</v>
      </c>
    </row>
    <row r="84" spans="1:9" ht="12.75" customHeight="1" x14ac:dyDescent="0.2">
      <c r="G84" s="13"/>
      <c r="H84" s="13"/>
      <c r="I84" s="13"/>
    </row>
    <row r="85" spans="1:9" x14ac:dyDescent="0.2">
      <c r="A85" s="24" t="s">
        <v>121</v>
      </c>
      <c r="B85" s="24"/>
      <c r="C85" s="24"/>
      <c r="D85" s="24"/>
      <c r="E85" s="24"/>
      <c r="F85" s="24"/>
    </row>
  </sheetData>
  <mergeCells count="6">
    <mergeCell ref="A85:F85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 ESF-LDF</vt:lpstr>
      <vt:lpstr>Hoja1</vt:lpstr>
      <vt:lpstr>'1 ESF-LDF'!Títulos_a_imprimir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2023-01-13T17:37:30Z</cp:lastPrinted>
  <dcterms:created xsi:type="dcterms:W3CDTF">2018-02-27T00:03:27Z</dcterms:created>
  <dcterms:modified xsi:type="dcterms:W3CDTF">2023-01-17T23:08:23Z</dcterms:modified>
</cp:coreProperties>
</file>