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1 ESF-LDF" sheetId="1" r:id="rId1"/>
    <sheet name="Hoja1" sheetId="2" r:id="rId2"/>
  </sheets>
  <definedNames>
    <definedName name="_xlnm.Print_Titles" localSheetId="0">'1 ESF-LDF'!$1:$7</definedName>
  </definedNames>
  <calcPr calcId="162913"/>
</workbook>
</file>

<file path=xl/calcChain.xml><?xml version="1.0" encoding="utf-8"?>
<calcChain xmlns="http://schemas.openxmlformats.org/spreadsheetml/2006/main">
  <c r="F77" i="2" l="1"/>
  <c r="E77" i="2"/>
  <c r="F70" i="2"/>
  <c r="E70" i="2"/>
  <c r="F65" i="2"/>
  <c r="F81" i="2" s="1"/>
  <c r="E65" i="2"/>
  <c r="E81" i="2" s="1"/>
  <c r="C62" i="2"/>
  <c r="B62" i="2"/>
  <c r="E59" i="2"/>
  <c r="F48" i="2"/>
  <c r="F61" i="2" s="1"/>
  <c r="F83" i="2" s="1"/>
  <c r="B48" i="2"/>
  <c r="B64" i="2" s="1"/>
  <c r="C18" i="2"/>
  <c r="B18" i="2"/>
  <c r="F10" i="2"/>
  <c r="E10" i="2"/>
  <c r="E48" i="2" s="1"/>
  <c r="E61" i="2" s="1"/>
  <c r="E83" i="2" s="1"/>
  <c r="C10" i="2"/>
  <c r="C48" i="2" s="1"/>
  <c r="C64" i="2" s="1"/>
  <c r="B10" i="2"/>
  <c r="B10" i="1"/>
  <c r="F70" i="1" l="1"/>
  <c r="F77" i="1" l="1"/>
  <c r="F65" i="1"/>
  <c r="F10" i="1"/>
  <c r="F48" i="1" s="1"/>
  <c r="F61" i="1" s="1"/>
  <c r="C62" i="1"/>
  <c r="C18" i="1"/>
  <c r="C10" i="1"/>
  <c r="C48" i="1" l="1"/>
  <c r="C64" i="1" s="1"/>
  <c r="F81" i="1"/>
  <c r="F83" i="1" s="1"/>
  <c r="E77" i="1" l="1"/>
  <c r="E70" i="1"/>
  <c r="E65" i="1"/>
  <c r="E59" i="1"/>
  <c r="E10" i="1"/>
  <c r="E48" i="1" s="1"/>
  <c r="B62" i="1"/>
  <c r="B18" i="1"/>
  <c r="E81" i="1" l="1"/>
  <c r="B48" i="1"/>
  <c r="B64" i="1" s="1"/>
  <c r="E61" i="1"/>
  <c r="E83" i="1" l="1"/>
</calcChain>
</file>

<file path=xl/sharedStrings.xml><?xml version="1.0" encoding="utf-8"?>
<sst xmlns="http://schemas.openxmlformats.org/spreadsheetml/2006/main" count="256" uniqueCount="127">
  <si>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</si>
  <si>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</si>
  <si>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</si>
  <si>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</si>
  <si>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</si>
  <si>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</si>
  <si>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</si>
  <si>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</si>
  <si>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</si>
  <si>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</si>
  <si>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</si>
  <si>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</si>
  <si>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</si>
  <si>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</si>
  <si>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</si>
  <si>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</si>
  <si>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</si>
  <si>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</si>
  <si>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</si>
  <si>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</si>
  <si>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</si>
  <si>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</si>
  <si>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</si>
  <si>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</si>
  <si>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</si>
  <si>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</si>
  <si>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</si>
  <si>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</si>
  <si>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</si>
  <si>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</si>
  <si>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</si>
  <si>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</si>
  <si>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</si>
  <si>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</si>
  <si>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</si>
  <si>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</si>
  <si>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</si>
  <si>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</si>
  <si>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</si>
  <si>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</si>
  <si>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</si>
  <si>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</si>
  <si>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</si>
  <si>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</si>
  <si>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</si>
  <si>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</si>
  <si>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</si>
  <si>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</si>
  <si>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</si>
  <si>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</si>
  <si>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</si>
  <si>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</si>
  <si>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</si>
  <si>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</si>
  <si>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</si>
  <si>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</si>
  <si>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</si>
  <si>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</si>
  <si>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</si>
  <si>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</si>
  <si>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</si>
  <si>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</si>
  <si>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</si>
  <si>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</si>
  <si>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</si>
  <si>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</si>
  <si>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</si>
  <si>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</si>
  <si>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</si>
  <si>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</si>
  <si>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</si>
  <si>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</si>
  <si>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</si>
  <si>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</si>
  <si>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</si>
  <si>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</si>
  <si>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</si>
  <si>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</si>
  <si>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</si>
  <si>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</si>
  <si>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</si>
  <si>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</si>
  <si>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</si>
  <si>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Concepto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</si>
  <si>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</si>
  <si>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</si>
  <si>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</si>
  <si>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</si>
  <si>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</si>
  <si>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</si>
  <si>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</si>
  <si>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</si>
  <si>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</si>
  <si>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</si>
  <si>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</si>
  <si>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</si>
  <si>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</si>
  <si>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</si>
  <si>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</si>
  <si>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</si>
  <si>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</si>
  <si>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</si>
  <si>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</si>
  <si>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</si>
  <si>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</si>
  <si>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</si>
  <si>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</si>
  <si>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</si>
  <si>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</si>
  <si>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</si>
  <si>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</si>
  <si>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</si>
  <si>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</si>
  <si>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</si>
  <si>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</si>
  <si>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</si>
  <si>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</si>
  <si>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</si>
  <si>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</si>
  <si>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</si>
  <si>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</si>
  <si>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"Bajo protesta de decir verdad declaramos que los Estados Financieros y sus Notas, son razonablemente correctos y son responsabilidad del emisor"</t>
  </si>
  <si>
    <t>UNIVERSIDAD TECNOLÓGICA DE NUEVO LAREDO</t>
  </si>
  <si>
    <t>31 DE MARZO DEL 2020</t>
  </si>
  <si>
    <t>Al 31 DE MARZO DEL 2021  y  AL 31 DE MARZO DEL  2020</t>
  </si>
  <si>
    <t>31 DE MARZO DEL 2021</t>
  </si>
  <si>
    <t>31 DE 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</si>
</sst>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5" fontId="2" fillId="0" borderId="3" xfId="7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 applyAlignment="1">
      <alignment wrapText="1"/>
    </xf>
    <xf numFmtId="165" fontId="2" fillId="0" borderId="0" xfId="0" applyNumberFormat="1" applyFont="1" applyBorder="1"/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90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916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971550</xdr:colOff>
      <xdr:row>90</xdr:row>
      <xdr:rowOff>0</xdr:rowOff>
    </xdr:from>
    <xdr:ext cx="3095625" cy="609013"/>
    <xdr:sp macro="" textlink="">
      <xdr:nvSpPr>
        <xdr:cNvPr id="3" name="2 CuadroTexto"/>
        <xdr:cNvSpPr txBox="1"/>
      </xdr:nvSpPr>
      <xdr:spPr>
        <a:xfrm>
          <a:off x="5876925" y="209454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DIR. 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2743200</xdr:colOff>
      <xdr:row>92</xdr:row>
      <xdr:rowOff>0</xdr:rowOff>
    </xdr:from>
    <xdr:ext cx="3143250" cy="779686"/>
    <xdr:sp macro="" textlink="">
      <xdr:nvSpPr>
        <xdr:cNvPr id="4" name="3 CuadroTexto"/>
        <xdr:cNvSpPr txBox="1"/>
      </xdr:nvSpPr>
      <xdr:spPr>
        <a:xfrm>
          <a:off x="2743200" y="22936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876300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4</xdr:col>
      <xdr:colOff>485775</xdr:colOff>
      <xdr:row>0</xdr:row>
      <xdr:rowOff>66675</xdr:rowOff>
    </xdr:from>
    <xdr:to>
      <xdr:col>5</xdr:col>
      <xdr:colOff>619125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058150" y="66675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2063599</xdr:colOff>
      <xdr:row>4</xdr:row>
      <xdr:rowOff>14604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921807</xdr:colOff>
      <xdr:row>4</xdr:row>
      <xdr:rowOff>104776</xdr:rowOff>
    </xdr:to>
    <xdr:pic>
      <xdr:nvPicPr>
        <xdr:cNvPr id="9" name="Imagen 8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"/>
          <a:ext cx="1883832" cy="8763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85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2692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971550</xdr:colOff>
      <xdr:row>85</xdr:row>
      <xdr:rowOff>0</xdr:rowOff>
    </xdr:from>
    <xdr:ext cx="3095625" cy="609013"/>
    <xdr:sp macro="" textlink="">
      <xdr:nvSpPr>
        <xdr:cNvPr id="3" name="2 CuadroTexto"/>
        <xdr:cNvSpPr txBox="1"/>
      </xdr:nvSpPr>
      <xdr:spPr>
        <a:xfrm>
          <a:off x="5876925" y="202692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DIR. 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2743200</xdr:colOff>
      <xdr:row>87</xdr:row>
      <xdr:rowOff>0</xdr:rowOff>
    </xdr:from>
    <xdr:ext cx="3143250" cy="779686"/>
    <xdr:sp macro="" textlink="">
      <xdr:nvSpPr>
        <xdr:cNvPr id="4" name="3 CuadroTexto"/>
        <xdr:cNvSpPr txBox="1"/>
      </xdr:nvSpPr>
      <xdr:spPr>
        <a:xfrm>
          <a:off x="2743200" y="205930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876300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4</xdr:col>
      <xdr:colOff>485775</xdr:colOff>
      <xdr:row>0</xdr:row>
      <xdr:rowOff>66675</xdr:rowOff>
    </xdr:from>
    <xdr:to>
      <xdr:col>5</xdr:col>
      <xdr:colOff>619125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505825" y="66675"/>
          <a:ext cx="109537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2063599</xdr:colOff>
      <xdr:row>4</xdr:row>
      <xdr:rowOff>24129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921807</xdr:colOff>
      <xdr:row>4</xdr:row>
      <xdr:rowOff>114301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"/>
          <a:ext cx="1883832" cy="8763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73" zoomScaleNormal="100" workbookViewId="0">
      <selection activeCell="A89" sqref="A89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2" t="s">
        <v>122</v>
      </c>
      <c r="B1" s="23"/>
      <c r="C1" s="23"/>
      <c r="D1" s="23"/>
      <c r="E1" s="23"/>
      <c r="F1" s="24"/>
    </row>
    <row r="2" spans="1:6" ht="15" x14ac:dyDescent="0.2">
      <c r="A2" s="25" t="s">
        <v>0</v>
      </c>
      <c r="B2" s="26"/>
      <c r="C2" s="26"/>
      <c r="D2" s="26"/>
      <c r="E2" s="26"/>
      <c r="F2" s="27"/>
    </row>
    <row r="3" spans="1:6" ht="15" x14ac:dyDescent="0.2">
      <c r="A3" s="25" t="s">
        <v>124</v>
      </c>
      <c r="B3" s="26"/>
      <c r="C3" s="26"/>
      <c r="D3" s="26"/>
      <c r="E3" s="26"/>
      <c r="F3" s="27"/>
    </row>
    <row r="4" spans="1:6" ht="15" x14ac:dyDescent="0.2">
      <c r="A4" s="25" t="s">
        <v>1</v>
      </c>
      <c r="B4" s="26"/>
      <c r="C4" s="26"/>
      <c r="D4" s="26"/>
      <c r="E4" s="26"/>
      <c r="F4" s="27"/>
    </row>
    <row r="5" spans="1:6" ht="15.75" x14ac:dyDescent="0.2">
      <c r="A5" s="18">
        <v>1</v>
      </c>
      <c r="B5" s="19"/>
      <c r="C5" s="19"/>
      <c r="D5" s="19"/>
      <c r="E5" s="19"/>
      <c r="F5" s="20"/>
    </row>
    <row r="6" spans="1:6" ht="15" x14ac:dyDescent="0.2">
      <c r="A6" s="2"/>
      <c r="B6" s="14"/>
      <c r="C6" s="14"/>
      <c r="D6" s="14"/>
      <c r="E6" s="14"/>
      <c r="F6" s="14"/>
    </row>
    <row r="7" spans="1:6" ht="25.5" x14ac:dyDescent="0.2">
      <c r="A7" s="8" t="s">
        <v>83</v>
      </c>
      <c r="B7" s="8" t="s">
        <v>125</v>
      </c>
      <c r="C7" s="8" t="s">
        <v>126</v>
      </c>
      <c r="D7" s="8" t="s">
        <v>2</v>
      </c>
      <c r="E7" s="8" t="s">
        <v>125</v>
      </c>
      <c r="F7" s="8" t="s">
        <v>123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31655105.649999999</v>
      </c>
      <c r="C10" s="16">
        <f>C11+C12+C13+C14+C15+C16+C17</f>
        <v>29128207.689999998</v>
      </c>
      <c r="D10" s="10" t="s">
        <v>8</v>
      </c>
      <c r="E10" s="16">
        <f>E11+E12+E13+E14+E15+E16+E17+E18+E19</f>
        <v>10230741.469999999</v>
      </c>
      <c r="F10" s="16">
        <f>F11+F12+F13+F14+F15+F16+F17+F18+F19</f>
        <v>9598509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182597.89</v>
      </c>
      <c r="F11" s="15">
        <v>174263</v>
      </c>
    </row>
    <row r="12" spans="1:6" x14ac:dyDescent="0.2">
      <c r="A12" s="9" t="s">
        <v>11</v>
      </c>
      <c r="B12" s="15">
        <v>16319531.699999999</v>
      </c>
      <c r="C12" s="15">
        <v>14329626.34</v>
      </c>
      <c r="D12" s="9" t="s">
        <v>12</v>
      </c>
      <c r="E12" s="15">
        <v>7309805.0099999998</v>
      </c>
      <c r="F12" s="15">
        <v>5750710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15335573.949999999</v>
      </c>
      <c r="C14" s="15">
        <v>14798581.35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2738338.57</v>
      </c>
      <c r="F17" s="15">
        <v>3673536</v>
      </c>
    </row>
    <row r="18" spans="1:6" ht="25.5" x14ac:dyDescent="0.2">
      <c r="A18" s="10" t="s">
        <v>23</v>
      </c>
      <c r="B18" s="16">
        <f>B19+B20+B21+B22+B23+B24+B25</f>
        <v>3773063.94</v>
      </c>
      <c r="C18" s="16">
        <f>C19+C20+C21+C22+C23+C24+C25</f>
        <v>3809393.16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/>
      <c r="D19" s="9" t="s">
        <v>26</v>
      </c>
      <c r="E19" s="4"/>
      <c r="F19" s="4"/>
    </row>
    <row r="20" spans="1:6" x14ac:dyDescent="0.2">
      <c r="A20" s="9" t="s">
        <v>27</v>
      </c>
      <c r="B20" s="15">
        <v>2975062</v>
      </c>
      <c r="C20" s="15">
        <v>3076219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803951.72</v>
      </c>
      <c r="C21" s="15">
        <v>740634.53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-5949.78</v>
      </c>
      <c r="C25" s="15">
        <v>-7460.37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35428169.589999996</v>
      </c>
      <c r="C48" s="16">
        <f>C10+C18+C26+C32+C38+C39+C42</f>
        <v>32937600.849999998</v>
      </c>
      <c r="D48" s="11" t="s">
        <v>82</v>
      </c>
      <c r="E48" s="16">
        <f>E10+E20+E24+E27+E28+E32+E39+E43</f>
        <v>10230741.469999999</v>
      </c>
      <c r="F48" s="16">
        <f>F10+F20+F24+F27+F28+F32+F39+F43</f>
        <v>9598509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66482772.759999998</v>
      </c>
      <c r="C55" s="15">
        <v>65905351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492061.16</v>
      </c>
      <c r="C56" s="15">
        <v>492061.16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4">
        <v>-183460.02</v>
      </c>
      <c r="C59" s="15">
        <v>-183460.02</v>
      </c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10230741.469999999</v>
      </c>
      <c r="F61" s="16">
        <f>F48+F59</f>
        <v>9598509</v>
      </c>
    </row>
    <row r="62" spans="1:6" ht="25.5" x14ac:dyDescent="0.2">
      <c r="A62" s="11" t="s">
        <v>103</v>
      </c>
      <c r="B62" s="16">
        <f>B52+B53+B54+B55+B56+B58+B59+B60</f>
        <v>139094132.16</v>
      </c>
      <c r="C62" s="16">
        <f>C52+C53+C54+C55+C56+C58+C59+C60</f>
        <v>138516710.39999998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174522301.75</v>
      </c>
      <c r="C64" s="16">
        <f>C48+C62</f>
        <v>171454311.24999997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113234093</v>
      </c>
      <c r="F65" s="16">
        <f>F66+F67+F68</f>
        <v>113234092.5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1025603</v>
      </c>
      <c r="F67" s="15">
        <v>1025602.5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51057467.140000001</v>
      </c>
      <c r="F70" s="16">
        <f>F71+F72+F73+F74</f>
        <v>48621709</v>
      </c>
    </row>
    <row r="71" spans="1:6" x14ac:dyDescent="0.2">
      <c r="A71" s="4"/>
      <c r="B71" s="4"/>
      <c r="C71" s="4"/>
      <c r="D71" s="10" t="s">
        <v>111</v>
      </c>
      <c r="E71" s="15">
        <v>3770887</v>
      </c>
      <c r="F71" s="15">
        <v>3333406</v>
      </c>
    </row>
    <row r="72" spans="1:6" x14ac:dyDescent="0.2">
      <c r="A72" s="4"/>
      <c r="B72" s="4"/>
      <c r="C72" s="4"/>
      <c r="D72" s="10" t="s">
        <v>112</v>
      </c>
      <c r="E72" s="15">
        <v>47286580.140000001</v>
      </c>
      <c r="F72" s="15">
        <v>45288303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164291560.13999999</v>
      </c>
      <c r="F81" s="16">
        <f>F65+F70+F77</f>
        <v>161855801.5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174522301.60999998</v>
      </c>
      <c r="F83" s="17">
        <f>F61+F81</f>
        <v>171454310.5</v>
      </c>
    </row>
    <row r="84" spans="1:9" x14ac:dyDescent="0.2">
      <c r="A84" s="28"/>
      <c r="B84" s="28"/>
      <c r="C84" s="28"/>
      <c r="D84" s="29"/>
      <c r="E84" s="30"/>
      <c r="F84" s="30"/>
    </row>
    <row r="85" spans="1:9" x14ac:dyDescent="0.2">
      <c r="A85" s="28"/>
      <c r="B85" s="28"/>
      <c r="C85" s="28"/>
      <c r="D85" s="29"/>
      <c r="E85" s="30"/>
      <c r="F85" s="30"/>
    </row>
    <row r="86" spans="1:9" x14ac:dyDescent="0.2">
      <c r="A86" s="28"/>
      <c r="B86" s="28"/>
      <c r="C86" s="28"/>
      <c r="D86" s="29"/>
      <c r="E86" s="30"/>
      <c r="F86" s="30"/>
    </row>
    <row r="87" spans="1:9" x14ac:dyDescent="0.2">
      <c r="A87" s="28"/>
      <c r="B87" s="28"/>
      <c r="C87" s="28"/>
      <c r="D87" s="29"/>
      <c r="E87" s="30"/>
      <c r="F87" s="30"/>
    </row>
    <row r="88" spans="1:9" x14ac:dyDescent="0.2">
      <c r="A88" s="28"/>
      <c r="B88" s="28"/>
      <c r="C88" s="28"/>
      <c r="D88" s="29"/>
      <c r="E88" s="30"/>
      <c r="F88" s="30"/>
    </row>
    <row r="89" spans="1:9" ht="12.75" customHeight="1" x14ac:dyDescent="0.2">
      <c r="G89" s="13"/>
      <c r="H89" s="13"/>
      <c r="I89" s="13"/>
    </row>
    <row r="90" spans="1:9" x14ac:dyDescent="0.2">
      <c r="A90" s="21" t="s">
        <v>121</v>
      </c>
      <c r="B90" s="21"/>
      <c r="C90" s="21"/>
      <c r="D90" s="21"/>
      <c r="E90" s="21"/>
      <c r="F90" s="21"/>
    </row>
  </sheetData>
  <mergeCells count="6">
    <mergeCell ref="A5:F5"/>
    <mergeCell ref="A90:F90"/>
    <mergeCell ref="A1:F1"/>
    <mergeCell ref="A2:F2"/>
    <mergeCell ref="A3:F3"/>
    <mergeCell ref="A4:F4"/>
  </mergeCells>
  <pageMargins left="0.23622047244094491" right="0.23622047244094491" top="0.35433070866141736" bottom="0.23622047244094491" header="0" footer="0"/>
  <pageSetup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15" workbookViewId="0">
      <selection activeCell="B21" sqref="B21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2" t="s">
        <v>122</v>
      </c>
      <c r="B1" s="23"/>
      <c r="C1" s="23"/>
      <c r="D1" s="23"/>
      <c r="E1" s="23"/>
      <c r="F1" s="24"/>
    </row>
    <row r="2" spans="1:6" ht="15" x14ac:dyDescent="0.2">
      <c r="A2" s="25" t="s">
        <v>0</v>
      </c>
      <c r="B2" s="26"/>
      <c r="C2" s="26"/>
      <c r="D2" s="26"/>
      <c r="E2" s="26"/>
      <c r="F2" s="27"/>
    </row>
    <row r="3" spans="1:6" ht="15" x14ac:dyDescent="0.2">
      <c r="A3" s="25" t="s">
        <v>124</v>
      </c>
      <c r="B3" s="26"/>
      <c r="C3" s="26"/>
      <c r="D3" s="26"/>
      <c r="E3" s="26"/>
      <c r="F3" s="27"/>
    </row>
    <row r="4" spans="1:6" ht="15" x14ac:dyDescent="0.2">
      <c r="A4" s="25" t="s">
        <v>1</v>
      </c>
      <c r="B4" s="26"/>
      <c r="C4" s="26"/>
      <c r="D4" s="26"/>
      <c r="E4" s="26"/>
      <c r="F4" s="27"/>
    </row>
    <row r="5" spans="1:6" ht="15.75" x14ac:dyDescent="0.2">
      <c r="A5" s="18">
        <v>1</v>
      </c>
      <c r="B5" s="19"/>
      <c r="C5" s="19"/>
      <c r="D5" s="19"/>
      <c r="E5" s="19"/>
      <c r="F5" s="20"/>
    </row>
    <row r="6" spans="1:6" ht="15" x14ac:dyDescent="0.2">
      <c r="A6" s="2"/>
      <c r="B6" s="14"/>
      <c r="C6" s="14"/>
      <c r="D6" s="14"/>
      <c r="E6" s="14"/>
      <c r="F6" s="14"/>
    </row>
    <row r="7" spans="1:6" ht="25.5" x14ac:dyDescent="0.2">
      <c r="A7" s="8" t="s">
        <v>83</v>
      </c>
      <c r="B7" s="8" t="s">
        <v>125</v>
      </c>
      <c r="C7" s="8" t="s">
        <v>126</v>
      </c>
      <c r="D7" s="8" t="s">
        <v>2</v>
      </c>
      <c r="E7" s="8" t="s">
        <v>125</v>
      </c>
      <c r="F7" s="8" t="s">
        <v>123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29128207.689999998</v>
      </c>
      <c r="C10" s="16">
        <f>C11+C12+C13+C14+C15+C16+C17</f>
        <v>36561122</v>
      </c>
      <c r="D10" s="10" t="s">
        <v>8</v>
      </c>
      <c r="E10" s="16">
        <f>E11+E12+E13+E14+E15+E16+E17+E18+E19</f>
        <v>9598508.959999999</v>
      </c>
      <c r="F10" s="16">
        <f>F11+F12+F13+F14+F15+F16+F17+F18+F19</f>
        <v>8549273.0399999991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174263.26</v>
      </c>
      <c r="F11" s="15">
        <v>1067190.5</v>
      </c>
    </row>
    <row r="12" spans="1:6" x14ac:dyDescent="0.2">
      <c r="A12" s="9" t="s">
        <v>11</v>
      </c>
      <c r="B12" s="15">
        <v>14329626.34</v>
      </c>
      <c r="C12" s="15">
        <v>4755445</v>
      </c>
      <c r="D12" s="9" t="s">
        <v>12</v>
      </c>
      <c r="E12" s="15">
        <v>5750709.9299999997</v>
      </c>
      <c r="F12" s="15">
        <v>5378977.7199999997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14798581.35</v>
      </c>
      <c r="C14" s="15">
        <v>31805677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3673535.77</v>
      </c>
      <c r="F17" s="15">
        <v>2103104.8199999998</v>
      </c>
    </row>
    <row r="18" spans="1:6" ht="25.5" x14ac:dyDescent="0.2">
      <c r="A18" s="10" t="s">
        <v>23</v>
      </c>
      <c r="B18" s="16">
        <f>B19+B20+B21+B22+B23+B24+B25</f>
        <v>3809393.16</v>
      </c>
      <c r="C18" s="16">
        <f>C19+C20+C21+C22+C23+C24+C25</f>
        <v>4572161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/>
      <c r="D19" s="9" t="s">
        <v>26</v>
      </c>
      <c r="E19" s="4"/>
      <c r="F19" s="4"/>
    </row>
    <row r="20" spans="1:6" x14ac:dyDescent="0.2">
      <c r="A20" s="9" t="s">
        <v>27</v>
      </c>
      <c r="B20" s="15">
        <v>3076219</v>
      </c>
      <c r="C20" s="15">
        <v>3015592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740634.53</v>
      </c>
      <c r="C21" s="15">
        <v>1494923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-7460.37</v>
      </c>
      <c r="C25" s="4">
        <v>61646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32937600.849999998</v>
      </c>
      <c r="C48" s="16">
        <f>C10+C18+C26+C32+C38+C39+C42</f>
        <v>41133283</v>
      </c>
      <c r="D48" s="11" t="s">
        <v>82</v>
      </c>
      <c r="E48" s="16">
        <f>E10+E20+E24+E27+E28+E32+E39+E43</f>
        <v>9598508.959999999</v>
      </c>
      <c r="F48" s="16">
        <f>F10+F20+F24+F27+F28+F32+F39+F43</f>
        <v>8549273.0399999991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65905350.5</v>
      </c>
      <c r="C55" s="15">
        <v>64510406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492061.16</v>
      </c>
      <c r="C56" s="15">
        <v>492061.16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4">
        <v>-183460.02</v>
      </c>
      <c r="C59" s="4"/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9598508.959999999</v>
      </c>
      <c r="F61" s="16">
        <f>F48+F59</f>
        <v>8549273.0399999991</v>
      </c>
    </row>
    <row r="62" spans="1:6" ht="25.5" x14ac:dyDescent="0.2">
      <c r="A62" s="11" t="s">
        <v>103</v>
      </c>
      <c r="B62" s="16">
        <f>B52+B53+B54+B55+B56+B58+B59+B60</f>
        <v>138516709.89999998</v>
      </c>
      <c r="C62" s="16">
        <f>C52+C53+C54+C55+C56+C58+C59+C60</f>
        <v>137305225.41999999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171454310.74999997</v>
      </c>
      <c r="C64" s="16">
        <f>C48+C62</f>
        <v>178438508.41999999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113234093</v>
      </c>
      <c r="F65" s="16">
        <f>F66+F67+F68</f>
        <v>113234092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1025603</v>
      </c>
      <c r="F67" s="15">
        <v>1025602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48621709</v>
      </c>
      <c r="F70" s="16">
        <f>F71+F72+F73+F74</f>
        <v>56655143</v>
      </c>
    </row>
    <row r="71" spans="1:6" x14ac:dyDescent="0.2">
      <c r="A71" s="4"/>
      <c r="B71" s="4"/>
      <c r="C71" s="4"/>
      <c r="D71" s="10" t="s">
        <v>111</v>
      </c>
      <c r="E71" s="15">
        <v>3333406</v>
      </c>
      <c r="F71" s="15">
        <v>-7726951</v>
      </c>
    </row>
    <row r="72" spans="1:6" x14ac:dyDescent="0.2">
      <c r="A72" s="4"/>
      <c r="B72" s="4"/>
      <c r="C72" s="4"/>
      <c r="D72" s="10" t="s">
        <v>112</v>
      </c>
      <c r="E72" s="15">
        <v>45288303</v>
      </c>
      <c r="F72" s="15">
        <v>64382094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161855802</v>
      </c>
      <c r="F81" s="16">
        <f>F65+F70+F77</f>
        <v>169889235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171454310.96000001</v>
      </c>
      <c r="F83" s="17">
        <f>F61+F81</f>
        <v>178438508.03999999</v>
      </c>
    </row>
    <row r="84" spans="1:9" ht="12.75" customHeight="1" x14ac:dyDescent="0.2">
      <c r="G84" s="13"/>
      <c r="H84" s="13"/>
      <c r="I84" s="13"/>
    </row>
    <row r="85" spans="1:9" x14ac:dyDescent="0.2">
      <c r="A85" s="21" t="s">
        <v>121</v>
      </c>
      <c r="B85" s="21"/>
      <c r="C85" s="21"/>
      <c r="D85" s="21"/>
      <c r="E85" s="21"/>
      <c r="F85" s="21"/>
    </row>
  </sheetData>
  <mergeCells count="6">
    <mergeCell ref="A1:F1"/>
    <mergeCell ref="A2:F2"/>
    <mergeCell ref="A3:F3"/>
    <mergeCell ref="A4:F4"/>
    <mergeCell ref="A5:F5"/>
    <mergeCell ref="A85:F8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 ESF-LDF</vt:lpstr>
      <vt:lpstr>Hoja1</vt:lpstr>
      <vt:lpstr>'1 ESF-LDF'!Títulos_a_imprimir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2021-04-15T21:07:16Z</cp:lastPrinted>
  <dcterms:created xsi:type="dcterms:W3CDTF">2018-02-27T00:03:27Z</dcterms:created>
  <dcterms:modified xsi:type="dcterms:W3CDTF">2021-04-15T21:07:49Z</dcterms:modified>
</cp:coreProperties>
</file>