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2\4to INFORME TRIMESTRAL 2022\01 CONTABLES\"/>
    </mc:Choice>
  </mc:AlternateContent>
  <bookViews>
    <workbookView xWindow="240" yWindow="75" windowWidth="15600" windowHeight="7995"/>
  </bookViews>
  <sheets>
    <sheet name="02.1 ACTIVIDADES_ANALITICO" sheetId="1" r:id="rId1"/>
  </sheets>
  <definedNames>
    <definedName name="_xlnm.Print_Area" localSheetId="0">'02.1 ACTIVIDADES_ANALITICO'!$A$2:$N$239</definedName>
    <definedName name="_xlnm.Print_Titles" localSheetId="0">'02.1 ACTIVIDADES_ANALITICO'!$2:$7</definedName>
  </definedNames>
  <calcPr calcId="162913"/>
</workbook>
</file>

<file path=xl/calcChain.xml><?xml version="1.0" encoding="utf-8"?>
<calcChain xmlns="http://schemas.openxmlformats.org/spreadsheetml/2006/main">
  <c r="M92" i="1" l="1"/>
  <c r="L92" i="1"/>
  <c r="K92" i="1"/>
  <c r="J92" i="1" l="1"/>
  <c r="I92" i="1"/>
  <c r="H92" i="1"/>
  <c r="G92" i="1" l="1"/>
  <c r="F92" i="1"/>
  <c r="E92" i="1"/>
  <c r="B92" i="1" l="1"/>
  <c r="N71" i="1" l="1"/>
  <c r="N115" i="1" l="1"/>
  <c r="N116" i="1"/>
  <c r="N117" i="1"/>
  <c r="N118" i="1"/>
  <c r="N119" i="1"/>
  <c r="N120" i="1"/>
  <c r="N121" i="1"/>
  <c r="N122" i="1"/>
  <c r="N114" i="1"/>
  <c r="N105" i="1"/>
  <c r="N106" i="1"/>
  <c r="N107" i="1"/>
  <c r="N108" i="1"/>
  <c r="N109" i="1"/>
  <c r="N110" i="1"/>
  <c r="N111" i="1"/>
  <c r="N112" i="1"/>
  <c r="N104" i="1"/>
  <c r="N98" i="1"/>
  <c r="N99" i="1"/>
  <c r="N100" i="1"/>
  <c r="N101" i="1"/>
  <c r="N102" i="1"/>
  <c r="N9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D92" i="1"/>
  <c r="C92" i="1"/>
  <c r="N65" i="1"/>
  <c r="N51" i="1"/>
  <c r="D219" i="1" l="1"/>
  <c r="B219" i="1"/>
  <c r="M219" i="1"/>
  <c r="L219" i="1"/>
  <c r="K219" i="1"/>
  <c r="J219" i="1"/>
  <c r="I219" i="1"/>
  <c r="H219" i="1"/>
  <c r="C219" i="1"/>
  <c r="G219" i="1"/>
  <c r="N92" i="1"/>
  <c r="F219" i="1"/>
  <c r="E219" i="1"/>
  <c r="N217" i="1"/>
  <c r="N219" i="1" l="1"/>
</calcChain>
</file>

<file path=xl/sharedStrings.xml><?xml version="1.0" encoding="utf-8"?>
<sst xmlns="http://schemas.openxmlformats.org/spreadsheetml/2006/main" count="227" uniqueCount="214">
  <si>
    <t>"Bajo protesta de decir verdad declaramos que los Estados Financieros y sus Notas, son razonablemente correctos y son responsabilidad del emisor"</t>
  </si>
  <si>
    <t>Ahorro/Desahorro Neto del Ejercicio:</t>
  </si>
  <si>
    <t>Total de Gastos y Otras Pérdidas:</t>
  </si>
  <si>
    <t>Otros Gastos Varios</t>
  </si>
  <si>
    <t>Resultado por Posición Monetaria</t>
  </si>
  <si>
    <t>Diferencias por Tipo de Cambio Negativas en Efectivo y Equivalentes</t>
  </si>
  <si>
    <t>Gastos de Ejercicios Anteriores</t>
  </si>
  <si>
    <t>Otros Gastos</t>
  </si>
  <si>
    <t>Aumento por Insuficiencia de Estimaciones por Pérdida o Deterioro u Obsolescencia</t>
  </si>
  <si>
    <t>Amortización de Activos Intangibles</t>
  </si>
  <si>
    <t>Depreciación de Bienes Muebles</t>
  </si>
  <si>
    <t>Depreciación de Infraestructura</t>
  </si>
  <si>
    <t>Depreciación de Bienes Inmuebles</t>
  </si>
  <si>
    <t>Estimaciones por Pérdida o Deterioro de Activo no Circulante</t>
  </si>
  <si>
    <t>Estimaciones por Pérdida o Deterioro de Activos Circulantes</t>
  </si>
  <si>
    <t>Estimaciones, Depreciaciones, Deterioros, Obsolescencia y Amortizaciones</t>
  </si>
  <si>
    <t>Apoyos Financieros</t>
  </si>
  <si>
    <t>Costo por Coberturas</t>
  </si>
  <si>
    <t>Gastos de la Deuda Pública Externa</t>
  </si>
  <si>
    <t>Gastos de la Deuda Pública Interna</t>
  </si>
  <si>
    <t>Gastos de la Deuda Pública</t>
  </si>
  <si>
    <t>Comisiones de la Deuda Pública Externa</t>
  </si>
  <si>
    <t>Comisiones de la Deuda Pública Interna</t>
  </si>
  <si>
    <t>Comisiones de la Deuda Pública</t>
  </si>
  <si>
    <t>Intereses de la Deuda Pública Externa</t>
  </si>
  <si>
    <t>Intereses de la Deuda Pública Interna</t>
  </si>
  <si>
    <t>Intereses de la Deuda Pública</t>
  </si>
  <si>
    <t>Intereses, Comisiones y Otros Gastos de la Deuda Pública</t>
  </si>
  <si>
    <t>Becas</t>
  </si>
  <si>
    <t>Ayudas Sociales a Personas</t>
  </si>
  <si>
    <t>Ayudas Sociales</t>
  </si>
  <si>
    <t>Servicios Generales</t>
  </si>
  <si>
    <t>Materiales y Suministros</t>
  </si>
  <si>
    <t>Seguridad Social</t>
  </si>
  <si>
    <t>Servicios Personales</t>
  </si>
  <si>
    <t>Gastos de Funcionamiento</t>
  </si>
  <si>
    <t>GASTOS Y OTRAS PERDIDAS</t>
  </si>
  <si>
    <t>Otros Ingresos y Beneficios Varios</t>
  </si>
  <si>
    <t>Utilidades por Participación Patrimonial</t>
  </si>
  <si>
    <t>Diferencias por Tipo de Cambio a Favor en Efectivo y Equivalentes</t>
  </si>
  <si>
    <t>Bonificaciones y Descuentos Obtenidos</t>
  </si>
  <si>
    <t>Otros Ingresos de Ejercicios Anteriores</t>
  </si>
  <si>
    <t>Disminución del Exceso en Provisiones</t>
  </si>
  <si>
    <t>Disminución del Exceso de Provisiones</t>
  </si>
  <si>
    <t>Disminución del Exceso de Estimaciones por Pérdida o Deterioro u Obsolescencia</t>
  </si>
  <si>
    <t>Incremento por Variación de Almacén de Materias Primas, Materiales y Suministros de Consumo</t>
  </si>
  <si>
    <t>Incremento por Variación de Inventarios</t>
  </si>
  <si>
    <t>Otros Ingresos Financieros</t>
  </si>
  <si>
    <t>Intereses Ganados de Valores, Créditos, Bonos y Otros.</t>
  </si>
  <si>
    <t>Ingresos Financieros</t>
  </si>
  <si>
    <t>Otros Ingresos y Beneficios</t>
  </si>
  <si>
    <t>Subsidios y Subvenciones</t>
  </si>
  <si>
    <t>Transferencias, Asignaciones, Subsidios y Otras ayudas</t>
  </si>
  <si>
    <t>Convenios</t>
  </si>
  <si>
    <t>Aportaciones</t>
  </si>
  <si>
    <t>Participaciones y Aportaciones</t>
  </si>
  <si>
    <t>Participaciones, Aportaciones, Transferencias, Asignaciones, Subsidios y Otras Ayudas</t>
  </si>
  <si>
    <t>Otros Derechos</t>
  </si>
  <si>
    <t>Accesorios de Derechos</t>
  </si>
  <si>
    <t>Derechos por Prestación de Servicios</t>
  </si>
  <si>
    <t>Derechos</t>
  </si>
  <si>
    <t>Ingresos de Gestión</t>
  </si>
  <si>
    <t>INGRESOS Y OTROS BENEFICIOS</t>
  </si>
  <si>
    <t>TOTAL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</si>
  <si>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</si>
  <si>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</si>
  <si>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</si>
  <si>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</si>
  <si>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</si>
  <si>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</si>
  <si>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</si>
  <si>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</si>
  <si>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</si>
  <si>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</si>
  <si>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</si>
  <si>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</si>
  <si>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Rubro/Partida</t>
  </si>
  <si>
    <t xml:space="preserve">ESTADO DE ACTIVIDADES ANALITICO 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</si>
  <si>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</si>
  <si>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</si>
  <si>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</si>
  <si>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</si>
  <si>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</si>
  <si>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</si>
  <si>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</si>
  <si>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</si>
  <si>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</si>
  <si>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</si>
  <si>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</si>
  <si>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</si>
  <si>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</si>
  <si>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</si>
  <si>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</si>
  <si>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</si>
  <si>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</si>
  <si>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 por el Uso, Goce, Aprovechamiento o Explotación de Bienes de Dominio Público</t>
  </si>
  <si>
    <t>Derechos a los Hidrocarburos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</si>
  <si>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</si>
  <si>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</si>
  <si>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</si>
  <si>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</si>
  <si>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</si>
  <si>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</si>
  <si>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 (Derogada)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</si>
  <si>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</si>
  <si>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</si>
  <si>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</si>
  <si>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</si>
  <si>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</si>
  <si>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</si>
  <si>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</si>
  <si>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</si>
  <si>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</si>
  <si>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</si>
  <si>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</si>
  <si>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</si>
  <si>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</si>
  <si>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</si>
  <si>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</si>
  <si>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</si>
  <si>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</t>
  </si>
  <si>
    <t>Incentivos Derivados de la Colaboración Fiscal</t>
  </si>
  <si>
    <t>Transferencias Internas y Asignaciones del Sector Público</t>
  </si>
  <si>
    <t>Transferencias del Sector Público</t>
  </si>
  <si>
    <t>Pensiones y Jubilaciones</t>
  </si>
  <si>
    <t>Transferencias del Exterior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</si>
  <si>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</si>
  <si>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</si>
  <si>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</si>
  <si>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</si>
  <si>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Diferencias de Cotizaciones a Favor en Valores Negociables</t>
  </si>
  <si>
    <t>Total de Ingresos y Otros Beneficios: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</si>
  <si>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</si>
  <si>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</si>
  <si>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</si>
  <si>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</si>
  <si>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</si>
  <si>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</si>
  <si>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</si>
  <si>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</si>
  <si>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</si>
  <si>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</si>
  <si>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</si>
  <si>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</si>
  <si>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</si>
  <si>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</si>
  <si>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</si>
  <si>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</si>
  <si>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</si>
  <si>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</si>
  <si>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</si>
  <si>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</si>
  <si>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</si>
  <si>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</si>
  <si>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</si>
  <si>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</si>
  <si>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</si>
  <si>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</si>
  <si>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</si>
  <si>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</si>
  <si>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</si>
  <si>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</si>
  <si>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</si>
  <si>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</si>
  <si>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</si>
  <si>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</si>
  <si>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</si>
  <si>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</si>
  <si>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</si>
  <si>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</si>
  <si>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</si>
  <si>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</si>
  <si>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</si>
  <si>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</si>
  <si>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</si>
  <si>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</si>
  <si>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</si>
  <si>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</si>
  <si>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</si>
  <si>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</si>
  <si>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</si>
  <si>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</si>
  <si>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</si>
  <si>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</si>
  <si>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</si>
  <si>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</si>
  <si>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</si>
  <si>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</si>
  <si>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Apoyos Financieros a Intermediarios</t>
  </si>
  <si>
    <t>Apoyo Financieros a Ahorradores y Deudores del Sistema Financiero Nacional</t>
  </si>
  <si>
    <t>Deterioro de los Activos Biológicos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</si>
  <si>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</si>
  <si>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</si>
  <si>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</si>
  <si>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</si>
  <si>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</si>
  <si>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</si>
  <si>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</si>
  <si>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</si>
  <si>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</si>
  <si>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</si>
  <si>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Provisiones</t>
  </si>
  <si>
    <t>Pérdidas por Responsabilidades</t>
  </si>
  <si>
    <t>Bonificaciones y Descuentos Otorgados</t>
  </si>
  <si>
    <t>Diferencias de Cotizaciones Negativas en Valores Negociables</t>
  </si>
  <si>
    <t>Pérdidas por Participación Patrimonial</t>
  </si>
  <si>
    <t>Inversión Pública no Capitalizable</t>
  </si>
  <si>
    <t>Construcción en Bienes no Capitalizable</t>
  </si>
  <si>
    <t>Transferencias, Asignaciones, Subsidios y Otras Ayudas</t>
  </si>
  <si>
    <t>Otros Gastos y Pérdidas Extraordinarias</t>
  </si>
  <si>
    <t>Inversión Pública</t>
  </si>
  <si>
    <t>2.1</t>
  </si>
  <si>
    <t>UNIVERSIDAD TECNOLÓGICA DE NUEVO LAREDO</t>
  </si>
  <si>
    <t>DEL 01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</si>
</sst>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10" fillId="0" borderId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</cellStyleXfs>
  <cellXfs count="51">
    <xf numFmtId="0" fontId="0" fillId="0" borderId="0" xfId="0"/>
    <xf numFmtId="0" fontId="2" fillId="0" borderId="0" xfId="0" applyFont="1" applyBorder="1"/>
    <xf numFmtId="0" fontId="3" fillId="0" borderId="0" xfId="0" applyFont="1" applyAlignment="1">
      <alignment vertical="center" wrapText="1"/>
    </xf>
    <xf numFmtId="3" fontId="4" fillId="0" borderId="1" xfId="0" applyNumberFormat="1" applyFont="1" applyBorder="1"/>
    <xf numFmtId="0" fontId="4" fillId="0" borderId="2" xfId="0" applyFont="1" applyBorder="1" applyAlignment="1"/>
    <xf numFmtId="3" fontId="2" fillId="0" borderId="3" xfId="0" applyNumberFormat="1" applyFont="1" applyBorder="1"/>
    <xf numFmtId="3" fontId="2" fillId="0" borderId="4" xfId="0" applyNumberFormat="1" applyFont="1" applyBorder="1"/>
    <xf numFmtId="0" fontId="2" fillId="0" borderId="4" xfId="0" applyFont="1" applyBorder="1"/>
    <xf numFmtId="3" fontId="4" fillId="2" borderId="1" xfId="0" applyNumberFormat="1" applyFont="1" applyFill="1" applyBorder="1"/>
    <xf numFmtId="0" fontId="5" fillId="2" borderId="2" xfId="0" applyFont="1" applyFill="1" applyBorder="1" applyAlignment="1"/>
    <xf numFmtId="3" fontId="2" fillId="0" borderId="1" xfId="0" applyNumberFormat="1" applyFont="1" applyBorder="1"/>
    <xf numFmtId="0" fontId="5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3" fontId="2" fillId="2" borderId="1" xfId="0" applyNumberFormat="1" applyFont="1" applyFill="1" applyBorder="1"/>
    <xf numFmtId="0" fontId="5" fillId="2" borderId="2" xfId="0" applyFont="1" applyFill="1" applyBorder="1" applyAlignment="1">
      <alignment vertical="center"/>
    </xf>
    <xf numFmtId="3" fontId="2" fillId="0" borderId="5" xfId="0" applyNumberFormat="1" applyFont="1" applyBorder="1"/>
    <xf numFmtId="3" fontId="2" fillId="0" borderId="6" xfId="0" applyNumberFormat="1" applyFont="1" applyBorder="1"/>
    <xf numFmtId="0" fontId="2" fillId="0" borderId="6" xfId="0" applyFont="1" applyBorder="1" applyAlignment="1">
      <alignment horizontal="justify" vertical="center"/>
    </xf>
    <xf numFmtId="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4" fillId="0" borderId="13" xfId="0" applyNumberFormat="1" applyFont="1" applyBorder="1"/>
    <xf numFmtId="3" fontId="2" fillId="0" borderId="14" xfId="0" applyNumberFormat="1" applyFont="1" applyBorder="1"/>
    <xf numFmtId="3" fontId="2" fillId="0" borderId="13" xfId="0" applyNumberFormat="1" applyFont="1" applyBorder="1"/>
    <xf numFmtId="3" fontId="2" fillId="0" borderId="15" xfId="0" applyNumberFormat="1" applyFont="1" applyBorder="1"/>
    <xf numFmtId="0" fontId="11" fillId="0" borderId="13" xfId="0" applyFont="1" applyBorder="1" applyAlignment="1">
      <alignment horizontal="justify" vertical="center"/>
    </xf>
    <xf numFmtId="0" fontId="2" fillId="0" borderId="12" xfId="0" applyFont="1" applyBorder="1" applyAlignment="1">
      <alignment horizontal="justify" vertical="center"/>
    </xf>
    <xf numFmtId="0" fontId="2" fillId="0" borderId="11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11" fillId="0" borderId="14" xfId="0" applyFont="1" applyBorder="1" applyAlignment="1">
      <alignment horizontal="justify" vertical="center"/>
    </xf>
    <xf numFmtId="0" fontId="2" fillId="0" borderId="13" xfId="0" applyFont="1" applyBorder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2" fillId="0" borderId="14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11" fillId="0" borderId="15" xfId="0" applyFont="1" applyBorder="1" applyAlignment="1">
      <alignment horizontal="justify" vertical="center"/>
    </xf>
    <xf numFmtId="3" fontId="2" fillId="0" borderId="0" xfId="0" applyNumberFormat="1" applyFont="1" applyBorder="1"/>
    <xf numFmtId="0" fontId="9" fillId="3" borderId="9" xfId="0" quotePrefix="1" applyFont="1" applyFill="1" applyBorder="1" applyAlignment="1">
      <alignment horizontal="center"/>
    </xf>
    <xf numFmtId="0" fontId="9" fillId="3" borderId="8" xfId="0" quotePrefix="1" applyFont="1" applyFill="1" applyBorder="1" applyAlignment="1">
      <alignment horizontal="center"/>
    </xf>
    <xf numFmtId="0" fontId="9" fillId="3" borderId="7" xfId="0" quotePrefix="1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57151</xdr:rowOff>
    </xdr:from>
    <xdr:to>
      <xdr:col>0</xdr:col>
      <xdr:colOff>1428750</xdr:colOff>
      <xdr:row>4</xdr:row>
      <xdr:rowOff>152400</xdr:rowOff>
    </xdr:to>
    <xdr:sp macro="" textlink="">
      <xdr:nvSpPr>
        <xdr:cNvPr id="2" name="1 Rectángulo"/>
        <xdr:cNvSpPr/>
      </xdr:nvSpPr>
      <xdr:spPr>
        <a:xfrm>
          <a:off x="19050" y="219076"/>
          <a:ext cx="1409700" cy="638174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 baseline="0">
              <a:solidFill>
                <a:sysClr val="windowText" lastClr="000000"/>
              </a:solidFill>
            </a:rPr>
            <a:t> </a:t>
          </a:r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447675</xdr:colOff>
      <xdr:row>1</xdr:row>
      <xdr:rowOff>66675</xdr:rowOff>
    </xdr:from>
    <xdr:to>
      <xdr:col>13</xdr:col>
      <xdr:colOff>504824</xdr:colOff>
      <xdr:row>4</xdr:row>
      <xdr:rowOff>9525</xdr:rowOff>
    </xdr:to>
    <xdr:sp macro="" textlink="">
      <xdr:nvSpPr>
        <xdr:cNvPr id="3" name="2 Rectángulo"/>
        <xdr:cNvSpPr/>
      </xdr:nvSpPr>
      <xdr:spPr>
        <a:xfrm>
          <a:off x="9591675" y="257175"/>
          <a:ext cx="1581149" cy="5143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0</xdr:colOff>
      <xdr:row>224</xdr:row>
      <xdr:rowOff>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0" y="4509135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JOSE ANTONIO TAVAR LARA 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7</xdr:col>
      <xdr:colOff>47626</xdr:colOff>
      <xdr:row>224</xdr:row>
      <xdr:rowOff>9525</xdr:rowOff>
    </xdr:from>
    <xdr:ext cx="3095625" cy="609013"/>
    <xdr:sp macro="" textlink="">
      <xdr:nvSpPr>
        <xdr:cNvPr id="8" name="7 CuadroTexto"/>
        <xdr:cNvSpPr txBox="1"/>
      </xdr:nvSpPr>
      <xdr:spPr>
        <a:xfrm>
          <a:off x="6991351" y="4507230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MARIO GERNAM GARCIA FLORES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DIRECTOR DE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276226</xdr:colOff>
      <xdr:row>234</xdr:row>
      <xdr:rowOff>47625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505201" y="467582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</a:t>
          </a:r>
        </a:p>
        <a:p>
          <a:pPr algn="ctr"/>
          <a:r>
            <a:rPr lang="es-MX" sz="1100" b="1" baseline="0"/>
            <a:t>CONTADOR</a:t>
          </a:r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1</xdr:row>
      <xdr:rowOff>47625</xdr:rowOff>
    </xdr:from>
    <xdr:to>
      <xdr:col>0</xdr:col>
      <xdr:colOff>1428750</xdr:colOff>
      <xdr:row>4</xdr:row>
      <xdr:rowOff>133350</xdr:rowOff>
    </xdr:to>
    <xdr:pic>
      <xdr:nvPicPr>
        <xdr:cNvPr id="11" name="Imagen 10" descr="C:\Users\Administrador\Desktop\Logos - 2022\logo_tamaulipas202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"/>
          <a:ext cx="142875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447675</xdr:colOff>
      <xdr:row>1</xdr:row>
      <xdr:rowOff>76200</xdr:rowOff>
    </xdr:from>
    <xdr:to>
      <xdr:col>13</xdr:col>
      <xdr:colOff>538100</xdr:colOff>
      <xdr:row>4</xdr:row>
      <xdr:rowOff>28575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93C4193-4343-44CB-81E9-91754CE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238125"/>
          <a:ext cx="1376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2"/>
  <sheetViews>
    <sheetView tabSelected="1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J15" sqref="J15"/>
    </sheetView>
  </sheetViews>
  <sheetFormatPr baseColWidth="10" defaultRowHeight="12.75" x14ac:dyDescent="0.2"/>
  <cols>
    <col min="1" max="1" width="48.42578125" style="1" customWidth="1"/>
    <col min="2" max="2" width="9.85546875" style="1" bestFit="1" customWidth="1"/>
    <col min="3" max="3" width="9.42578125" style="1" bestFit="1" customWidth="1"/>
    <col min="4" max="4" width="9.85546875" style="1" bestFit="1" customWidth="1"/>
    <col min="5" max="7" width="8.85546875" style="1" bestFit="1" customWidth="1"/>
    <col min="8" max="8" width="9.85546875" style="1" bestFit="1" customWidth="1"/>
    <col min="9" max="9" width="8.85546875" style="1" bestFit="1" customWidth="1"/>
    <col min="10" max="10" width="9.5703125" style="1" customWidth="1"/>
    <col min="11" max="11" width="9.85546875" style="1" bestFit="1" customWidth="1"/>
    <col min="12" max="12" width="8.85546875" style="1" bestFit="1" customWidth="1"/>
    <col min="13" max="13" width="10.42578125" style="1" bestFit="1" customWidth="1"/>
    <col min="14" max="14" width="9.85546875" style="1" bestFit="1" customWidth="1"/>
    <col min="15" max="16384" width="11.42578125" style="1"/>
  </cols>
  <sheetData>
    <row r="2" spans="1:14" ht="15.75" x14ac:dyDescent="0.25">
      <c r="A2" s="47" t="s">
        <v>212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</row>
    <row r="3" spans="1:14" x14ac:dyDescent="0.2">
      <c r="A3" s="44" t="s">
        <v>77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6"/>
    </row>
    <row r="4" spans="1:14" ht="14.25" customHeight="1" x14ac:dyDescent="0.2">
      <c r="A4" s="41" t="s">
        <v>213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17.25" customHeight="1" x14ac:dyDescent="0.25">
      <c r="A5" s="38" t="s">
        <v>211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1:14" ht="6" customHeight="1" x14ac:dyDescent="0.2"/>
    <row r="7" spans="1:14" s="20" customFormat="1" ht="27" customHeight="1" x14ac:dyDescent="0.25">
      <c r="A7" s="21" t="s">
        <v>76</v>
      </c>
      <c r="B7" s="21" t="s">
        <v>75</v>
      </c>
      <c r="C7" s="21" t="s">
        <v>74</v>
      </c>
      <c r="D7" s="21" t="s">
        <v>73</v>
      </c>
      <c r="E7" s="21" t="s">
        <v>72</v>
      </c>
      <c r="F7" s="21" t="s">
        <v>71</v>
      </c>
      <c r="G7" s="21" t="s">
        <v>70</v>
      </c>
      <c r="H7" s="21" t="s">
        <v>69</v>
      </c>
      <c r="I7" s="21" t="s">
        <v>68</v>
      </c>
      <c r="J7" s="21" t="s">
        <v>67</v>
      </c>
      <c r="K7" s="21" t="s">
        <v>66</v>
      </c>
      <c r="L7" s="21" t="s">
        <v>65</v>
      </c>
      <c r="M7" s="21" t="s">
        <v>64</v>
      </c>
      <c r="N7" s="21" t="s">
        <v>63</v>
      </c>
    </row>
    <row r="8" spans="1:14" x14ac:dyDescent="0.2">
      <c r="A8" s="12" t="s">
        <v>62</v>
      </c>
      <c r="B8" s="19"/>
      <c r="C8" s="19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11" t="s">
        <v>61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26" t="s">
        <v>78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x14ac:dyDescent="0.2">
      <c r="A11" s="27" t="s">
        <v>79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x14ac:dyDescent="0.2">
      <c r="A12" s="28" t="s">
        <v>80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ht="25.5" x14ac:dyDescent="0.2">
      <c r="A13" s="28" t="s">
        <v>81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x14ac:dyDescent="0.2">
      <c r="A14" s="28" t="s">
        <v>82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x14ac:dyDescent="0.2">
      <c r="A15" s="28" t="s">
        <v>83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x14ac:dyDescent="0.2">
      <c r="A16" s="28" t="s">
        <v>84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x14ac:dyDescent="0.2">
      <c r="A17" s="28" t="s">
        <v>85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x14ac:dyDescent="0.2">
      <c r="A18" s="29" t="s">
        <v>86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x14ac:dyDescent="0.2">
      <c r="A19" s="30" t="s">
        <v>87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x14ac:dyDescent="0.2">
      <c r="A20" s="31" t="s">
        <v>88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x14ac:dyDescent="0.2">
      <c r="A21" s="32" t="s">
        <v>89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x14ac:dyDescent="0.2">
      <c r="A22" s="32" t="s">
        <v>90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x14ac:dyDescent="0.2">
      <c r="A23" s="32" t="s">
        <v>91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x14ac:dyDescent="0.2">
      <c r="A24" s="33" t="s">
        <v>92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x14ac:dyDescent="0.2">
      <c r="A25" s="34" t="s">
        <v>93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">
      <c r="A26" s="35" t="s">
        <v>94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x14ac:dyDescent="0.2">
      <c r="A27" s="34" t="s">
        <v>60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ht="25.5" x14ac:dyDescent="0.2">
      <c r="A28" s="31" t="s">
        <v>95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14" x14ac:dyDescent="0.2">
      <c r="A29" s="32" t="s">
        <v>96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2">
      <c r="A30" s="32" t="s">
        <v>59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x14ac:dyDescent="0.2">
      <c r="A31" s="32" t="s">
        <v>58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x14ac:dyDescent="0.2">
      <c r="A32" s="33" t="s">
        <v>57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 x14ac:dyDescent="0.2">
      <c r="A33" s="34" t="s">
        <v>97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ht="25.5" x14ac:dyDescent="0.2">
      <c r="A34" s="31" t="s">
        <v>98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</row>
    <row r="35" spans="1:14" ht="25.5" x14ac:dyDescent="0.2">
      <c r="A35" s="32" t="s">
        <v>99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x14ac:dyDescent="0.2">
      <c r="A36" s="32" t="s">
        <v>100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x14ac:dyDescent="0.2">
      <c r="A37" s="33" t="s">
        <v>101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</row>
    <row r="38" spans="1:14" x14ac:dyDescent="0.2">
      <c r="A38" s="34" t="s">
        <v>102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x14ac:dyDescent="0.2">
      <c r="A39" s="31" t="s">
        <v>103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spans="1:14" x14ac:dyDescent="0.2">
      <c r="A40" s="32" t="s">
        <v>104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x14ac:dyDescent="0.2">
      <c r="A41" s="32" t="s">
        <v>105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x14ac:dyDescent="0.2">
      <c r="A42" s="32" t="s">
        <v>106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x14ac:dyDescent="0.2">
      <c r="A43" s="32" t="s">
        <v>107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ht="25.5" x14ac:dyDescent="0.2">
      <c r="A44" s="32" t="s">
        <v>108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32" t="s">
        <v>109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2">
      <c r="A46" s="32" t="s">
        <v>110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4" x14ac:dyDescent="0.2">
      <c r="A47" s="33" t="s">
        <v>111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1:14" x14ac:dyDescent="0.2">
      <c r="A48" s="34" t="s">
        <v>112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6" x14ac:dyDescent="0.2">
      <c r="A49" s="35" t="s">
        <v>113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6" ht="25.5" x14ac:dyDescent="0.2">
      <c r="A50" s="35" t="s">
        <v>114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6" ht="25.5" x14ac:dyDescent="0.2">
      <c r="A51" s="35" t="s">
        <v>115</v>
      </c>
      <c r="B51" s="10">
        <v>112500</v>
      </c>
      <c r="C51" s="10">
        <v>2718.86</v>
      </c>
      <c r="D51" s="10">
        <v>57500</v>
      </c>
      <c r="E51" s="10">
        <v>47500</v>
      </c>
      <c r="F51" s="10">
        <v>458194</v>
      </c>
      <c r="G51" s="10">
        <v>160739</v>
      </c>
      <c r="H51" s="10">
        <v>-44660</v>
      </c>
      <c r="I51" s="10">
        <v>51750</v>
      </c>
      <c r="J51" s="10">
        <v>253585</v>
      </c>
      <c r="K51" s="10">
        <v>2500</v>
      </c>
      <c r="L51" s="10">
        <v>14500</v>
      </c>
      <c r="M51" s="10">
        <v>94193</v>
      </c>
      <c r="N51" s="10">
        <f>B51+C51+D51+E51+F51+G51+H51+I51+J51+K51+L51+M51</f>
        <v>1211019.8599999999</v>
      </c>
    </row>
    <row r="52" spans="1:16" ht="25.5" x14ac:dyDescent="0.2">
      <c r="A52" s="35" t="s">
        <v>116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6" ht="38.25" x14ac:dyDescent="0.2">
      <c r="A53" s="34" t="s">
        <v>117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6" ht="38.25" x14ac:dyDescent="0.2">
      <c r="A54" s="35" t="s">
        <v>118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6" ht="51" x14ac:dyDescent="0.2">
      <c r="A55" s="35" t="s">
        <v>119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6" ht="25.5" x14ac:dyDescent="0.2">
      <c r="A56" s="11" t="s">
        <v>56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6" x14ac:dyDescent="0.2">
      <c r="A57" s="34" t="s">
        <v>55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6" x14ac:dyDescent="0.2">
      <c r="A58" s="31" t="s">
        <v>120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</row>
    <row r="59" spans="1:16" x14ac:dyDescent="0.2">
      <c r="A59" s="32" t="s">
        <v>54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</row>
    <row r="60" spans="1:16" x14ac:dyDescent="0.2">
      <c r="A60" s="32" t="s">
        <v>53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spans="1:16" x14ac:dyDescent="0.2">
      <c r="A61" s="33" t="s">
        <v>121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spans="1:16" x14ac:dyDescent="0.2">
      <c r="A62" s="34" t="s">
        <v>52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6" x14ac:dyDescent="0.2">
      <c r="A63" s="31" t="s">
        <v>122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</row>
    <row r="64" spans="1:16" x14ac:dyDescent="0.2">
      <c r="A64" s="32" t="s">
        <v>123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P64" s="37"/>
    </row>
    <row r="65" spans="1:16" x14ac:dyDescent="0.2">
      <c r="A65" s="32" t="s">
        <v>51</v>
      </c>
      <c r="B65" s="25">
        <v>2093591.57</v>
      </c>
      <c r="C65" s="25">
        <v>5326047.4800000004</v>
      </c>
      <c r="D65" s="25">
        <v>17811262.52</v>
      </c>
      <c r="E65" s="25">
        <v>7506181.2000000002</v>
      </c>
      <c r="F65" s="25">
        <v>6945214.7599999998</v>
      </c>
      <c r="G65" s="25">
        <v>7511022.6500000004</v>
      </c>
      <c r="H65" s="25">
        <v>10498945.32</v>
      </c>
      <c r="I65" s="25">
        <v>7947751.1200000001</v>
      </c>
      <c r="J65" s="25">
        <v>10619857.83</v>
      </c>
      <c r="K65" s="25">
        <v>6820249</v>
      </c>
      <c r="L65" s="25">
        <v>6908357.1699999999</v>
      </c>
      <c r="M65" s="25">
        <v>5555437.4299999997</v>
      </c>
      <c r="N65" s="10">
        <f>B65+C65+D65+E65+F65+G65+H65+I65+J65+K65+L65+M65</f>
        <v>95543918.050000012</v>
      </c>
    </row>
    <row r="66" spans="1:16" x14ac:dyDescent="0.2">
      <c r="A66" s="32" t="s">
        <v>30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</row>
    <row r="67" spans="1:16" x14ac:dyDescent="0.2">
      <c r="A67" s="32" t="s">
        <v>124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P67" s="37"/>
    </row>
    <row r="68" spans="1:16" x14ac:dyDescent="0.2">
      <c r="A68" s="33" t="s">
        <v>125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1:16" x14ac:dyDescent="0.2">
      <c r="A69" s="11" t="s">
        <v>50</v>
      </c>
      <c r="B69" s="10">
        <v>0</v>
      </c>
      <c r="C69" s="10">
        <v>0</v>
      </c>
      <c r="D69" s="10">
        <v>0</v>
      </c>
      <c r="E69" s="10"/>
      <c r="F69" s="10"/>
      <c r="G69" s="10"/>
      <c r="H69" s="10"/>
      <c r="I69" s="10"/>
      <c r="J69" s="10"/>
      <c r="K69" s="10"/>
      <c r="L69" s="10"/>
      <c r="M69" s="10"/>
      <c r="N69" s="10">
        <v>0</v>
      </c>
    </row>
    <row r="70" spans="1:16" x14ac:dyDescent="0.2">
      <c r="A70" s="34" t="s">
        <v>49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6" x14ac:dyDescent="0.2">
      <c r="A71" s="31" t="s">
        <v>48</v>
      </c>
      <c r="B71" s="24">
        <v>72699.63</v>
      </c>
      <c r="C71" s="24">
        <v>66971.34</v>
      </c>
      <c r="D71" s="24">
        <v>20000</v>
      </c>
      <c r="E71" s="24">
        <v>161998.96</v>
      </c>
      <c r="F71" s="24">
        <v>0</v>
      </c>
      <c r="G71" s="24">
        <v>135383.76999999999</v>
      </c>
      <c r="H71" s="24">
        <v>172008.76</v>
      </c>
      <c r="I71" s="24">
        <v>116163.05</v>
      </c>
      <c r="J71" s="24">
        <v>119783.46</v>
      </c>
      <c r="K71" s="24">
        <v>126422.61</v>
      </c>
      <c r="L71" s="24">
        <v>127039.84</v>
      </c>
      <c r="M71" s="24">
        <v>0</v>
      </c>
      <c r="N71" s="10">
        <f>B71+C71+D71+E71+F71+G71+H71+I71+J71+K71+L71+M71</f>
        <v>1118471.42</v>
      </c>
    </row>
    <row r="72" spans="1:16" x14ac:dyDescent="0.2">
      <c r="A72" s="33" t="s">
        <v>47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</row>
    <row r="73" spans="1:16" x14ac:dyDescent="0.2">
      <c r="A73" s="34" t="s">
        <v>46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6" ht="25.5" x14ac:dyDescent="0.2">
      <c r="A74" s="31" t="s">
        <v>126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</row>
    <row r="75" spans="1:16" ht="25.5" x14ac:dyDescent="0.2">
      <c r="A75" s="32" t="s">
        <v>127</v>
      </c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</row>
    <row r="76" spans="1:16" ht="25.5" x14ac:dyDescent="0.2">
      <c r="A76" s="32" t="s">
        <v>128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</row>
    <row r="77" spans="1:16" ht="25.5" x14ac:dyDescent="0.2">
      <c r="A77" s="32" t="s">
        <v>129</v>
      </c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</row>
    <row r="78" spans="1:16" ht="25.5" x14ac:dyDescent="0.2">
      <c r="A78" s="33" t="s">
        <v>45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</row>
    <row r="79" spans="1:16" ht="25.5" x14ac:dyDescent="0.2">
      <c r="A79" s="34" t="s">
        <v>44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6" ht="25.5" x14ac:dyDescent="0.2">
      <c r="A80" s="31" t="s">
        <v>44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</row>
    <row r="81" spans="1:14" x14ac:dyDescent="0.2">
      <c r="A81" s="36" t="s">
        <v>43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1:14" x14ac:dyDescent="0.2">
      <c r="A82" s="33" t="s">
        <v>42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 x14ac:dyDescent="0.2">
      <c r="A83" s="34" t="s">
        <v>37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1:14" x14ac:dyDescent="0.2">
      <c r="A84" s="31" t="s">
        <v>41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</row>
    <row r="85" spans="1:14" x14ac:dyDescent="0.2">
      <c r="A85" s="32" t="s">
        <v>40</v>
      </c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</row>
    <row r="86" spans="1:14" ht="25.5" x14ac:dyDescent="0.2">
      <c r="A86" s="32" t="s">
        <v>39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</row>
    <row r="87" spans="1:14" ht="25.5" x14ac:dyDescent="0.2">
      <c r="A87" s="32" t="s">
        <v>130</v>
      </c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</row>
    <row r="88" spans="1:14" x14ac:dyDescent="0.2">
      <c r="A88" s="32" t="s">
        <v>4</v>
      </c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</row>
    <row r="89" spans="1:14" x14ac:dyDescent="0.2">
      <c r="A89" s="32" t="s">
        <v>38</v>
      </c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</row>
    <row r="90" spans="1:14" x14ac:dyDescent="0.2">
      <c r="A90" s="33" t="s">
        <v>37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</row>
    <row r="91" spans="1:14" x14ac:dyDescent="0.2">
      <c r="A91" s="18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6"/>
    </row>
    <row r="92" spans="1:14" x14ac:dyDescent="0.2">
      <c r="A92" s="15" t="s">
        <v>131</v>
      </c>
      <c r="B92" s="14">
        <f t="shared" ref="B92:N92" si="0">SUM(B10:B90)</f>
        <v>2278791.2000000002</v>
      </c>
      <c r="C92" s="14">
        <f t="shared" si="0"/>
        <v>5395737.6800000006</v>
      </c>
      <c r="D92" s="14">
        <f t="shared" si="0"/>
        <v>17888762.52</v>
      </c>
      <c r="E92" s="14">
        <f t="shared" si="0"/>
        <v>7715680.1600000001</v>
      </c>
      <c r="F92" s="14">
        <f t="shared" si="0"/>
        <v>7403408.7599999998</v>
      </c>
      <c r="G92" s="14">
        <f t="shared" si="0"/>
        <v>7807145.4199999999</v>
      </c>
      <c r="H92" s="14">
        <f t="shared" si="0"/>
        <v>10626294.08</v>
      </c>
      <c r="I92" s="14">
        <f t="shared" si="0"/>
        <v>8115664.1699999999</v>
      </c>
      <c r="J92" s="14">
        <f t="shared" si="0"/>
        <v>10993226.290000001</v>
      </c>
      <c r="K92" s="14">
        <f t="shared" si="0"/>
        <v>6949171.6100000003</v>
      </c>
      <c r="L92" s="14">
        <f t="shared" si="0"/>
        <v>7049897.0099999998</v>
      </c>
      <c r="M92" s="14">
        <f t="shared" si="0"/>
        <v>5649630.4299999997</v>
      </c>
      <c r="N92" s="14">
        <f t="shared" si="0"/>
        <v>97873409.330000013</v>
      </c>
    </row>
    <row r="93" spans="1:14" x14ac:dyDescent="0.2">
      <c r="A93" s="13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5"/>
    </row>
    <row r="94" spans="1:14" x14ac:dyDescent="0.2">
      <c r="A94" s="12" t="s">
        <v>36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1:14" x14ac:dyDescent="0.2">
      <c r="A95" s="11" t="s">
        <v>35</v>
      </c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1:14" x14ac:dyDescent="0.2">
      <c r="A96" s="34" t="s">
        <v>34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1:14" x14ac:dyDescent="0.2">
      <c r="A97" s="31" t="s">
        <v>132</v>
      </c>
      <c r="B97" s="24">
        <v>1850190.2</v>
      </c>
      <c r="C97" s="24">
        <v>1846293.96</v>
      </c>
      <c r="D97" s="24">
        <v>1828595.72</v>
      </c>
      <c r="E97" s="24">
        <v>1843169.42</v>
      </c>
      <c r="F97" s="24">
        <v>1816734.9</v>
      </c>
      <c r="G97" s="24">
        <v>1820902.9</v>
      </c>
      <c r="H97" s="24">
        <v>1862452.96</v>
      </c>
      <c r="I97" s="24">
        <v>1884852.59</v>
      </c>
      <c r="J97" s="24">
        <v>2019982.54</v>
      </c>
      <c r="K97" s="24">
        <v>1961637.06</v>
      </c>
      <c r="L97" s="24">
        <v>2121010.38</v>
      </c>
      <c r="M97" s="24">
        <v>2967237.23</v>
      </c>
      <c r="N97" s="24">
        <f>B97+C97+D97+E97+F97+G97+H97+I97+J97+K97+L97+M97</f>
        <v>23823059.859999996</v>
      </c>
    </row>
    <row r="98" spans="1:14" x14ac:dyDescent="0.2">
      <c r="A98" s="32" t="s">
        <v>133</v>
      </c>
      <c r="B98" s="25">
        <v>2662157.69</v>
      </c>
      <c r="C98" s="25">
        <v>1793595.57</v>
      </c>
      <c r="D98" s="25">
        <v>939890.93</v>
      </c>
      <c r="E98" s="25">
        <v>1854986.55</v>
      </c>
      <c r="F98" s="25">
        <v>1837138.72</v>
      </c>
      <c r="G98" s="25">
        <v>1834097.5</v>
      </c>
      <c r="H98" s="25">
        <v>1843492.12</v>
      </c>
      <c r="I98" s="25">
        <v>1813268.11</v>
      </c>
      <c r="J98" s="25">
        <v>1891563.87</v>
      </c>
      <c r="K98" s="25">
        <v>1858801.79</v>
      </c>
      <c r="L98" s="25">
        <v>1841729.89</v>
      </c>
      <c r="M98" s="25">
        <v>2649741.39</v>
      </c>
      <c r="N98" s="24">
        <f t="shared" ref="N98:N122" si="1">B98+C98+D98+E98+F98+G98+H98+I98+J98+K98+L98+M98</f>
        <v>22820464.129999999</v>
      </c>
    </row>
    <row r="99" spans="1:14" x14ac:dyDescent="0.2">
      <c r="A99" s="32" t="s">
        <v>134</v>
      </c>
      <c r="B99" s="25">
        <v>0</v>
      </c>
      <c r="C99" s="25"/>
      <c r="D99" s="25">
        <v>4316.74</v>
      </c>
      <c r="E99" s="25">
        <v>1192048.49</v>
      </c>
      <c r="F99" s="25">
        <v>6733.75</v>
      </c>
      <c r="G99" s="25">
        <v>0</v>
      </c>
      <c r="H99" s="25">
        <v>1207641.54</v>
      </c>
      <c r="I99" s="25">
        <v>4908.8</v>
      </c>
      <c r="J99" s="25">
        <v>129015.73</v>
      </c>
      <c r="K99" s="25">
        <v>95312.6</v>
      </c>
      <c r="L99" s="25">
        <v>0</v>
      </c>
      <c r="M99" s="25">
        <v>7224781.5499999998</v>
      </c>
      <c r="N99" s="24">
        <f t="shared" si="1"/>
        <v>9864759.1999999993</v>
      </c>
    </row>
    <row r="100" spans="1:14" x14ac:dyDescent="0.2">
      <c r="A100" s="32" t="s">
        <v>33</v>
      </c>
      <c r="B100" s="25">
        <v>558334.17000000004</v>
      </c>
      <c r="C100" s="25">
        <v>559681.56000000006</v>
      </c>
      <c r="D100" s="25">
        <v>553837.88</v>
      </c>
      <c r="E100" s="25">
        <v>554574.06000000006</v>
      </c>
      <c r="F100" s="25">
        <v>549943.07999999996</v>
      </c>
      <c r="G100" s="25">
        <v>550744.22</v>
      </c>
      <c r="H100" s="25">
        <v>564154.76</v>
      </c>
      <c r="I100" s="25">
        <v>564603.27</v>
      </c>
      <c r="J100" s="25">
        <v>611352.68000000005</v>
      </c>
      <c r="K100" s="25">
        <v>606209.68999999994</v>
      </c>
      <c r="L100" s="25">
        <v>613020.49</v>
      </c>
      <c r="M100" s="25">
        <v>631096.49</v>
      </c>
      <c r="N100" s="24">
        <f t="shared" si="1"/>
        <v>6917552.3499999996</v>
      </c>
    </row>
    <row r="101" spans="1:14" x14ac:dyDescent="0.2">
      <c r="A101" s="32" t="s">
        <v>135</v>
      </c>
      <c r="B101" s="25">
        <v>30458</v>
      </c>
      <c r="C101" s="25">
        <v>29987</v>
      </c>
      <c r="D101" s="25">
        <v>50722.7</v>
      </c>
      <c r="E101" s="25">
        <v>29673</v>
      </c>
      <c r="F101" s="25">
        <v>143028.21</v>
      </c>
      <c r="G101" s="25">
        <v>29516</v>
      </c>
      <c r="H101" s="25">
        <v>30144</v>
      </c>
      <c r="I101" s="25">
        <v>30144</v>
      </c>
      <c r="J101" s="25">
        <v>31557</v>
      </c>
      <c r="K101" s="25">
        <v>32342</v>
      </c>
      <c r="L101" s="25">
        <v>32185</v>
      </c>
      <c r="M101" s="25">
        <v>31871</v>
      </c>
      <c r="N101" s="24">
        <f t="shared" si="1"/>
        <v>501627.91000000003</v>
      </c>
    </row>
    <row r="102" spans="1:14" x14ac:dyDescent="0.2">
      <c r="A102" s="33" t="s">
        <v>136</v>
      </c>
      <c r="B102" s="23">
        <v>113157.74</v>
      </c>
      <c r="C102" s="23">
        <v>93202.37</v>
      </c>
      <c r="D102" s="23">
        <v>73247</v>
      </c>
      <c r="E102" s="23">
        <v>93202.37</v>
      </c>
      <c r="F102" s="23">
        <v>93202.37</v>
      </c>
      <c r="G102" s="23">
        <v>98702.37</v>
      </c>
      <c r="H102" s="23">
        <v>98702.37</v>
      </c>
      <c r="I102" s="23">
        <v>98702.37</v>
      </c>
      <c r="J102" s="23">
        <v>163265.29999999999</v>
      </c>
      <c r="K102" s="23">
        <v>70455.37</v>
      </c>
      <c r="L102" s="23">
        <v>75115.5</v>
      </c>
      <c r="M102" s="23">
        <v>1452609.39</v>
      </c>
      <c r="N102" s="24">
        <f t="shared" si="1"/>
        <v>2523564.5199999996</v>
      </c>
    </row>
    <row r="103" spans="1:14" x14ac:dyDescent="0.2">
      <c r="A103" s="34" t="s">
        <v>32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1:14" ht="25.5" x14ac:dyDescent="0.2">
      <c r="A104" s="31" t="s">
        <v>137</v>
      </c>
      <c r="B104" s="24">
        <v>126310.91</v>
      </c>
      <c r="C104" s="24">
        <v>141790.17000000001</v>
      </c>
      <c r="D104" s="24">
        <v>170172.5</v>
      </c>
      <c r="E104" s="24">
        <v>20044.21</v>
      </c>
      <c r="F104" s="24">
        <v>360682.81</v>
      </c>
      <c r="G104" s="24">
        <v>267326.57</v>
      </c>
      <c r="H104" s="24">
        <v>135523.01999999999</v>
      </c>
      <c r="I104" s="24">
        <v>148997.15</v>
      </c>
      <c r="J104" s="24">
        <v>79944.78</v>
      </c>
      <c r="K104" s="24">
        <v>319973.55</v>
      </c>
      <c r="L104" s="24">
        <v>87589.59</v>
      </c>
      <c r="M104" s="24">
        <v>92173.7</v>
      </c>
      <c r="N104" s="24">
        <f t="shared" si="1"/>
        <v>1950528.9600000002</v>
      </c>
    </row>
    <row r="105" spans="1:14" x14ac:dyDescent="0.2">
      <c r="A105" s="32" t="s">
        <v>138</v>
      </c>
      <c r="B105" s="25">
        <v>18279.8</v>
      </c>
      <c r="C105" s="25">
        <v>36202.67</v>
      </c>
      <c r="D105" s="25">
        <v>37340.86</v>
      </c>
      <c r="E105" s="25">
        <v>43004.47</v>
      </c>
      <c r="F105" s="25">
        <v>123385.45</v>
      </c>
      <c r="G105" s="25">
        <v>42653.86</v>
      </c>
      <c r="H105" s="25">
        <v>69121.83</v>
      </c>
      <c r="I105" s="25">
        <v>63927.7</v>
      </c>
      <c r="J105" s="25">
        <v>87032.74</v>
      </c>
      <c r="K105" s="25">
        <v>113030.15</v>
      </c>
      <c r="L105" s="25">
        <v>8756.89</v>
      </c>
      <c r="M105" s="25">
        <v>114838.99</v>
      </c>
      <c r="N105" s="24">
        <f t="shared" si="1"/>
        <v>757575.41</v>
      </c>
    </row>
    <row r="106" spans="1:14" ht="25.5" x14ac:dyDescent="0.2">
      <c r="A106" s="32" t="s">
        <v>139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4">
        <f t="shared" si="1"/>
        <v>0</v>
      </c>
    </row>
    <row r="107" spans="1:14" x14ac:dyDescent="0.2">
      <c r="A107" s="32" t="s">
        <v>140</v>
      </c>
      <c r="B107" s="25">
        <v>81012.28</v>
      </c>
      <c r="C107" s="25">
        <v>118332.57</v>
      </c>
      <c r="D107" s="25">
        <v>136567.12</v>
      </c>
      <c r="E107" s="25">
        <v>67303.12</v>
      </c>
      <c r="F107" s="25">
        <v>187364.18</v>
      </c>
      <c r="G107" s="25">
        <v>211200.75</v>
      </c>
      <c r="H107" s="25">
        <v>230849.97</v>
      </c>
      <c r="I107" s="25">
        <v>539102.18999999994</v>
      </c>
      <c r="J107" s="25">
        <v>51917.85</v>
      </c>
      <c r="K107" s="25">
        <v>479103.25</v>
      </c>
      <c r="L107" s="25">
        <v>110154.68</v>
      </c>
      <c r="M107" s="25">
        <v>324279.2</v>
      </c>
      <c r="N107" s="24">
        <f t="shared" si="1"/>
        <v>2537187.1600000006</v>
      </c>
    </row>
    <row r="108" spans="1:14" x14ac:dyDescent="0.2">
      <c r="A108" s="32" t="s">
        <v>141</v>
      </c>
      <c r="B108" s="25">
        <v>499.99</v>
      </c>
      <c r="C108" s="25">
        <v>435</v>
      </c>
      <c r="D108" s="25">
        <v>3765.44</v>
      </c>
      <c r="E108" s="25">
        <v>1808.25</v>
      </c>
      <c r="F108" s="25">
        <v>190.08</v>
      </c>
      <c r="G108" s="25">
        <v>22669.37</v>
      </c>
      <c r="H108" s="25">
        <v>19372.599999999999</v>
      </c>
      <c r="I108" s="25">
        <v>2629.8</v>
      </c>
      <c r="J108" s="25">
        <v>1496.4</v>
      </c>
      <c r="K108" s="25">
        <v>17166.599999999999</v>
      </c>
      <c r="L108" s="25">
        <v>0</v>
      </c>
      <c r="M108" s="25">
        <v>0</v>
      </c>
      <c r="N108" s="24">
        <f t="shared" si="1"/>
        <v>70033.53</v>
      </c>
    </row>
    <row r="109" spans="1:14" x14ac:dyDescent="0.2">
      <c r="A109" s="32" t="s">
        <v>142</v>
      </c>
      <c r="B109" s="25">
        <v>600.03</v>
      </c>
      <c r="C109" s="25">
        <v>40113.19</v>
      </c>
      <c r="D109" s="25">
        <v>35053.74</v>
      </c>
      <c r="E109" s="25">
        <v>49616.9</v>
      </c>
      <c r="F109" s="25">
        <v>42813.16</v>
      </c>
      <c r="G109" s="25">
        <v>39812.050000000003</v>
      </c>
      <c r="H109" s="25">
        <v>36976.36</v>
      </c>
      <c r="I109" s="25">
        <v>57281.43</v>
      </c>
      <c r="J109" s="25">
        <v>33440.639999999999</v>
      </c>
      <c r="K109" s="25">
        <v>35174.36</v>
      </c>
      <c r="L109" s="25">
        <v>24151.63</v>
      </c>
      <c r="M109" s="25">
        <v>13631.2</v>
      </c>
      <c r="N109" s="24">
        <f t="shared" si="1"/>
        <v>408664.69</v>
      </c>
    </row>
    <row r="110" spans="1:14" ht="25.5" x14ac:dyDescent="0.2">
      <c r="A110" s="32" t="s">
        <v>143</v>
      </c>
      <c r="B110" s="25">
        <v>6480</v>
      </c>
      <c r="C110" s="25">
        <v>15834</v>
      </c>
      <c r="D110" s="25">
        <v>18797.599999999999</v>
      </c>
      <c r="E110" s="25">
        <v>8424</v>
      </c>
      <c r="F110" s="25">
        <v>12060</v>
      </c>
      <c r="G110" s="25">
        <v>108382.8</v>
      </c>
      <c r="H110" s="25">
        <v>106168</v>
      </c>
      <c r="I110" s="25">
        <v>46397.599999999999</v>
      </c>
      <c r="J110" s="25">
        <v>70243.8</v>
      </c>
      <c r="K110" s="25">
        <v>38901.599999999999</v>
      </c>
      <c r="L110" s="25">
        <v>29719.200000000001</v>
      </c>
      <c r="M110" s="25">
        <v>25752.01</v>
      </c>
      <c r="N110" s="24">
        <f t="shared" si="1"/>
        <v>487160.61</v>
      </c>
    </row>
    <row r="111" spans="1:14" x14ac:dyDescent="0.2">
      <c r="A111" s="32" t="s">
        <v>144</v>
      </c>
      <c r="B111" s="25"/>
      <c r="C111" s="25">
        <v>0</v>
      </c>
      <c r="D111" s="25">
        <v>0</v>
      </c>
      <c r="E111" s="25"/>
      <c r="F111" s="25">
        <v>0</v>
      </c>
      <c r="G111" s="25">
        <v>0</v>
      </c>
      <c r="H111" s="25">
        <v>0</v>
      </c>
      <c r="I111" s="25"/>
      <c r="J111" s="25"/>
      <c r="K111" s="25"/>
      <c r="L111" s="25"/>
      <c r="M111" s="25">
        <v>0</v>
      </c>
      <c r="N111" s="24">
        <f t="shared" si="1"/>
        <v>0</v>
      </c>
    </row>
    <row r="112" spans="1:14" x14ac:dyDescent="0.2">
      <c r="A112" s="33" t="s">
        <v>145</v>
      </c>
      <c r="B112" s="23">
        <v>37657.57</v>
      </c>
      <c r="C112" s="23">
        <v>28581.81</v>
      </c>
      <c r="D112" s="23">
        <v>46253.59</v>
      </c>
      <c r="E112" s="23">
        <v>29480.12</v>
      </c>
      <c r="F112" s="23">
        <v>26953.93</v>
      </c>
      <c r="G112" s="23">
        <v>36279.26</v>
      </c>
      <c r="H112" s="23">
        <v>22769.69</v>
      </c>
      <c r="I112" s="23">
        <v>50343.59</v>
      </c>
      <c r="J112" s="23">
        <v>4687.2</v>
      </c>
      <c r="K112" s="23">
        <v>23323.57</v>
      </c>
      <c r="L112" s="23">
        <v>14636.8</v>
      </c>
      <c r="M112" s="23">
        <v>1011.77</v>
      </c>
      <c r="N112" s="24">
        <f t="shared" si="1"/>
        <v>321978.90000000002</v>
      </c>
    </row>
    <row r="113" spans="1:14" x14ac:dyDescent="0.2">
      <c r="A113" s="34" t="s">
        <v>31</v>
      </c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1:14" x14ac:dyDescent="0.2">
      <c r="A114" s="31" t="s">
        <v>146</v>
      </c>
      <c r="B114" s="24">
        <v>116129.4</v>
      </c>
      <c r="C114" s="24">
        <v>171690</v>
      </c>
      <c r="D114" s="24">
        <v>210187.71</v>
      </c>
      <c r="E114" s="24">
        <v>124029.2</v>
      </c>
      <c r="F114" s="24">
        <v>208940.42</v>
      </c>
      <c r="G114" s="24">
        <v>254891.82</v>
      </c>
      <c r="H114" s="24">
        <v>426852.38</v>
      </c>
      <c r="I114" s="24">
        <v>388520.2</v>
      </c>
      <c r="J114" s="24">
        <v>546631.39</v>
      </c>
      <c r="K114" s="24">
        <v>366545.59</v>
      </c>
      <c r="L114" s="24">
        <v>272883</v>
      </c>
      <c r="M114" s="24">
        <v>614431.97</v>
      </c>
      <c r="N114" s="24">
        <f t="shared" si="1"/>
        <v>3701733.08</v>
      </c>
    </row>
    <row r="115" spans="1:14" x14ac:dyDescent="0.2">
      <c r="A115" s="32" t="s">
        <v>147</v>
      </c>
      <c r="B115" s="25">
        <v>37481.919999999998</v>
      </c>
      <c r="C115" s="25">
        <v>22032</v>
      </c>
      <c r="D115" s="25">
        <v>60242.080000000002</v>
      </c>
      <c r="E115" s="25">
        <v>1620</v>
      </c>
      <c r="F115" s="25">
        <v>90840.6</v>
      </c>
      <c r="G115" s="25">
        <v>81640.97</v>
      </c>
      <c r="H115" s="25">
        <v>53251.040000000001</v>
      </c>
      <c r="I115" s="25">
        <v>12632</v>
      </c>
      <c r="J115" s="25">
        <v>194123.23</v>
      </c>
      <c r="K115" s="25">
        <v>28330.03</v>
      </c>
      <c r="L115" s="25">
        <v>0</v>
      </c>
      <c r="M115" s="25">
        <v>91588.69</v>
      </c>
      <c r="N115" s="24">
        <f t="shared" si="1"/>
        <v>673782.56</v>
      </c>
    </row>
    <row r="116" spans="1:14" ht="25.5" x14ac:dyDescent="0.2">
      <c r="A116" s="32" t="s">
        <v>148</v>
      </c>
      <c r="B116" s="25">
        <v>48024</v>
      </c>
      <c r="C116" s="25">
        <v>1490.93</v>
      </c>
      <c r="D116" s="25">
        <v>157180</v>
      </c>
      <c r="E116" s="25">
        <v>0</v>
      </c>
      <c r="F116" s="25">
        <v>637283.76</v>
      </c>
      <c r="G116" s="25">
        <v>18229.400000000001</v>
      </c>
      <c r="H116" s="25">
        <v>210712.6</v>
      </c>
      <c r="I116" s="25">
        <v>172778.11</v>
      </c>
      <c r="J116" s="25">
        <v>86237</v>
      </c>
      <c r="K116" s="25">
        <v>232935</v>
      </c>
      <c r="L116" s="25">
        <v>0</v>
      </c>
      <c r="M116" s="25">
        <v>0</v>
      </c>
      <c r="N116" s="24">
        <f t="shared" si="1"/>
        <v>1564870.7999999998</v>
      </c>
    </row>
    <row r="117" spans="1:14" x14ac:dyDescent="0.2">
      <c r="A117" s="32" t="s">
        <v>149</v>
      </c>
      <c r="B117" s="25">
        <v>8975.33</v>
      </c>
      <c r="C117" s="25">
        <v>11704.04</v>
      </c>
      <c r="D117" s="25">
        <v>0</v>
      </c>
      <c r="E117" s="25">
        <v>6672.64</v>
      </c>
      <c r="F117" s="25">
        <v>0.84</v>
      </c>
      <c r="G117" s="25">
        <v>6149.74</v>
      </c>
      <c r="H117" s="25">
        <v>10316.85</v>
      </c>
      <c r="I117" s="25">
        <v>4800.08</v>
      </c>
      <c r="J117" s="25">
        <v>4370.88</v>
      </c>
      <c r="K117" s="25">
        <v>7560.43</v>
      </c>
      <c r="L117" s="25">
        <v>5030.32</v>
      </c>
      <c r="M117" s="25">
        <v>1862.61</v>
      </c>
      <c r="N117" s="24">
        <f t="shared" si="1"/>
        <v>67443.759999999995</v>
      </c>
    </row>
    <row r="118" spans="1:14" ht="25.5" x14ac:dyDescent="0.2">
      <c r="A118" s="32" t="s">
        <v>150</v>
      </c>
      <c r="B118" s="25">
        <v>95674.68</v>
      </c>
      <c r="C118" s="25">
        <v>13907.75</v>
      </c>
      <c r="D118" s="25">
        <v>360273.19</v>
      </c>
      <c r="E118" s="25">
        <v>513017.55</v>
      </c>
      <c r="F118" s="25">
        <v>474696.66</v>
      </c>
      <c r="G118" s="25">
        <v>1822459.82</v>
      </c>
      <c r="H118" s="25">
        <v>759074.44</v>
      </c>
      <c r="I118" s="25">
        <v>1324290</v>
      </c>
      <c r="J118" s="25">
        <v>2606362.6</v>
      </c>
      <c r="K118" s="25">
        <v>104965.18</v>
      </c>
      <c r="L118" s="25">
        <v>10237.67</v>
      </c>
      <c r="M118" s="25">
        <v>501146.52</v>
      </c>
      <c r="N118" s="24">
        <f t="shared" si="1"/>
        <v>8586106.0599999987</v>
      </c>
    </row>
    <row r="119" spans="1:14" x14ac:dyDescent="0.2">
      <c r="A119" s="32" t="s">
        <v>151</v>
      </c>
      <c r="B119" s="25">
        <v>0</v>
      </c>
      <c r="C119" s="25">
        <v>5022</v>
      </c>
      <c r="D119" s="25">
        <v>22074.400000000001</v>
      </c>
      <c r="E119" s="25">
        <v>38902.28</v>
      </c>
      <c r="F119" s="25">
        <v>145283</v>
      </c>
      <c r="G119" s="25">
        <v>32105.599999999999</v>
      </c>
      <c r="H119" s="25">
        <v>10440</v>
      </c>
      <c r="I119" s="25">
        <v>1814.4</v>
      </c>
      <c r="J119" s="25">
        <v>26028</v>
      </c>
      <c r="K119" s="25">
        <v>18470</v>
      </c>
      <c r="L119" s="25">
        <v>0</v>
      </c>
      <c r="M119" s="25">
        <v>0</v>
      </c>
      <c r="N119" s="24">
        <f t="shared" si="1"/>
        <v>300139.68</v>
      </c>
    </row>
    <row r="120" spans="1:14" x14ac:dyDescent="0.2">
      <c r="A120" s="32" t="s">
        <v>152</v>
      </c>
      <c r="B120" s="25">
        <v>0</v>
      </c>
      <c r="C120" s="25">
        <v>29748.44</v>
      </c>
      <c r="D120" s="25">
        <v>82074.36</v>
      </c>
      <c r="E120" s="25">
        <v>89691.43</v>
      </c>
      <c r="F120" s="25">
        <v>361802.55</v>
      </c>
      <c r="G120" s="25">
        <v>175488.18</v>
      </c>
      <c r="H120" s="25">
        <v>678706.36</v>
      </c>
      <c r="I120" s="25">
        <v>936378.69</v>
      </c>
      <c r="J120" s="25">
        <v>1237038.83</v>
      </c>
      <c r="K120" s="25">
        <v>267445.12</v>
      </c>
      <c r="L120" s="25">
        <v>647757</v>
      </c>
      <c r="M120" s="25">
        <v>617581.14</v>
      </c>
      <c r="N120" s="24">
        <f t="shared" si="1"/>
        <v>5123712.0999999996</v>
      </c>
    </row>
    <row r="121" spans="1:14" x14ac:dyDescent="0.2">
      <c r="A121" s="32" t="s">
        <v>153</v>
      </c>
      <c r="B121" s="25">
        <v>7019.16</v>
      </c>
      <c r="C121" s="25">
        <v>0</v>
      </c>
      <c r="D121" s="25">
        <v>125360.6</v>
      </c>
      <c r="E121" s="25">
        <v>54570</v>
      </c>
      <c r="F121" s="25">
        <v>191566.58</v>
      </c>
      <c r="G121" s="25">
        <v>52966.85</v>
      </c>
      <c r="H121" s="25">
        <v>75329.289999999994</v>
      </c>
      <c r="I121" s="25">
        <v>52405.41</v>
      </c>
      <c r="J121" s="25">
        <v>282261.58</v>
      </c>
      <c r="K121" s="25">
        <v>54835.25</v>
      </c>
      <c r="L121" s="25">
        <v>8416.18</v>
      </c>
      <c r="M121" s="25">
        <v>126607.89</v>
      </c>
      <c r="N121" s="24">
        <f t="shared" si="1"/>
        <v>1031338.79</v>
      </c>
    </row>
    <row r="122" spans="1:14" x14ac:dyDescent="0.2">
      <c r="A122" s="33" t="s">
        <v>154</v>
      </c>
      <c r="B122" s="23">
        <v>111511</v>
      </c>
      <c r="C122" s="23">
        <v>0</v>
      </c>
      <c r="D122" s="23">
        <v>117946</v>
      </c>
      <c r="E122" s="23">
        <v>124406</v>
      </c>
      <c r="F122" s="23">
        <v>808695.2</v>
      </c>
      <c r="G122" s="23">
        <v>363036</v>
      </c>
      <c r="H122" s="23">
        <v>114667</v>
      </c>
      <c r="I122" s="23">
        <v>149325</v>
      </c>
      <c r="J122" s="23">
        <v>113008</v>
      </c>
      <c r="K122" s="23">
        <v>496478</v>
      </c>
      <c r="L122" s="23">
        <v>118704</v>
      </c>
      <c r="M122" s="23">
        <v>544431</v>
      </c>
      <c r="N122" s="24">
        <f t="shared" si="1"/>
        <v>3062207.2</v>
      </c>
    </row>
    <row r="123" spans="1:14" x14ac:dyDescent="0.2">
      <c r="A123" s="11" t="s">
        <v>208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1:14" x14ac:dyDescent="0.2">
      <c r="A124" s="34" t="s">
        <v>155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1:14" x14ac:dyDescent="0.2">
      <c r="A125" s="31" t="s">
        <v>156</v>
      </c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</row>
    <row r="126" spans="1:14" x14ac:dyDescent="0.2">
      <c r="A126" s="33" t="s">
        <v>157</v>
      </c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</row>
    <row r="127" spans="1:14" x14ac:dyDescent="0.2">
      <c r="A127" s="34" t="s">
        <v>158</v>
      </c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1:14" x14ac:dyDescent="0.2">
      <c r="A128" s="31" t="s">
        <v>159</v>
      </c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</row>
    <row r="129" spans="1:14" x14ac:dyDescent="0.2">
      <c r="A129" s="33" t="s">
        <v>160</v>
      </c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</row>
    <row r="130" spans="1:14" x14ac:dyDescent="0.2">
      <c r="A130" s="34" t="s">
        <v>51</v>
      </c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1:14" x14ac:dyDescent="0.2">
      <c r="A131" s="31" t="s">
        <v>161</v>
      </c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</row>
    <row r="132" spans="1:14" x14ac:dyDescent="0.2">
      <c r="A132" s="33" t="s">
        <v>162</v>
      </c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</row>
    <row r="133" spans="1:14" x14ac:dyDescent="0.2">
      <c r="A133" s="34" t="s">
        <v>30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1:14" x14ac:dyDescent="0.2">
      <c r="A134" s="31" t="s">
        <v>29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</row>
    <row r="135" spans="1:14" x14ac:dyDescent="0.2">
      <c r="A135" s="32" t="s">
        <v>28</v>
      </c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</row>
    <row r="136" spans="1:14" x14ac:dyDescent="0.2">
      <c r="A136" s="32" t="s">
        <v>163</v>
      </c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</row>
    <row r="137" spans="1:14" ht="25.5" x14ac:dyDescent="0.2">
      <c r="A137" s="33" t="s">
        <v>164</v>
      </c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</row>
    <row r="138" spans="1:14" x14ac:dyDescent="0.2">
      <c r="A138" s="34" t="s">
        <v>124</v>
      </c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1:14" x14ac:dyDescent="0.2">
      <c r="A139" s="31" t="s">
        <v>165</v>
      </c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</row>
    <row r="140" spans="1:14" x14ac:dyDescent="0.2">
      <c r="A140" s="32" t="s">
        <v>166</v>
      </c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</row>
    <row r="141" spans="1:14" x14ac:dyDescent="0.2">
      <c r="A141" s="33" t="s">
        <v>167</v>
      </c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</row>
    <row r="142" spans="1:14" ht="25.5" x14ac:dyDescent="0.2">
      <c r="A142" s="34" t="s">
        <v>168</v>
      </c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1:14" ht="25.5" x14ac:dyDescent="0.2">
      <c r="A143" s="31" t="s">
        <v>169</v>
      </c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</row>
    <row r="144" spans="1:14" ht="25.5" x14ac:dyDescent="0.2">
      <c r="A144" s="33" t="s">
        <v>170</v>
      </c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</row>
    <row r="145" spans="1:14" x14ac:dyDescent="0.2">
      <c r="A145" s="34" t="s">
        <v>171</v>
      </c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1:14" x14ac:dyDescent="0.2">
      <c r="A146" s="35" t="s">
        <v>172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1:14" x14ac:dyDescent="0.2">
      <c r="A147" s="34" t="s">
        <v>173</v>
      </c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1:14" x14ac:dyDescent="0.2">
      <c r="A148" s="31" t="s">
        <v>174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</row>
    <row r="149" spans="1:14" x14ac:dyDescent="0.2">
      <c r="A149" s="32" t="s">
        <v>175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</row>
    <row r="150" spans="1:14" ht="25.5" x14ac:dyDescent="0.2">
      <c r="A150" s="32" t="s">
        <v>176</v>
      </c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</row>
    <row r="151" spans="1:14" ht="25.5" x14ac:dyDescent="0.2">
      <c r="A151" s="32" t="s">
        <v>177</v>
      </c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</row>
    <row r="152" spans="1:14" x14ac:dyDescent="0.2">
      <c r="A152" s="33" t="s">
        <v>178</v>
      </c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</row>
    <row r="153" spans="1:14" x14ac:dyDescent="0.2">
      <c r="A153" s="34" t="s">
        <v>179</v>
      </c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1:14" ht="25.5" x14ac:dyDescent="0.2">
      <c r="A154" s="31" t="s">
        <v>180</v>
      </c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</row>
    <row r="155" spans="1:14" x14ac:dyDescent="0.2">
      <c r="A155" s="33" t="s">
        <v>181</v>
      </c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</row>
    <row r="156" spans="1:14" x14ac:dyDescent="0.2">
      <c r="A156" s="11" t="s">
        <v>55</v>
      </c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1:14" x14ac:dyDescent="0.2">
      <c r="A157" s="34" t="s">
        <v>120</v>
      </c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1:14" ht="25.5" x14ac:dyDescent="0.2">
      <c r="A158" s="31" t="s">
        <v>182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</row>
    <row r="159" spans="1:14" ht="25.5" x14ac:dyDescent="0.2">
      <c r="A159" s="33" t="s">
        <v>183</v>
      </c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</row>
    <row r="160" spans="1:14" x14ac:dyDescent="0.2">
      <c r="A160" s="34" t="s">
        <v>54</v>
      </c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1:14" ht="25.5" x14ac:dyDescent="0.2">
      <c r="A161" s="31" t="s">
        <v>184</v>
      </c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</row>
    <row r="162" spans="1:14" ht="25.5" x14ac:dyDescent="0.2">
      <c r="A162" s="33" t="s">
        <v>185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</row>
    <row r="163" spans="1:14" x14ac:dyDescent="0.2">
      <c r="A163" s="34" t="s">
        <v>53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1:14" x14ac:dyDescent="0.2">
      <c r="A164" s="31" t="s">
        <v>186</v>
      </c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 x14ac:dyDescent="0.2">
      <c r="A165" s="33" t="s">
        <v>187</v>
      </c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</row>
    <row r="166" spans="1:14" x14ac:dyDescent="0.2">
      <c r="A166" s="11" t="s">
        <v>27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1:14" x14ac:dyDescent="0.2">
      <c r="A167" s="34" t="s">
        <v>26</v>
      </c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1:14" x14ac:dyDescent="0.2">
      <c r="A168" s="31" t="s">
        <v>25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 x14ac:dyDescent="0.2">
      <c r="A169" s="33" t="s">
        <v>24</v>
      </c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</row>
    <row r="170" spans="1:14" x14ac:dyDescent="0.2">
      <c r="A170" s="34" t="s">
        <v>23</v>
      </c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1:14" x14ac:dyDescent="0.2">
      <c r="A171" s="31" t="s">
        <v>22</v>
      </c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 x14ac:dyDescent="0.2">
      <c r="A172" s="33" t="s">
        <v>21</v>
      </c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</row>
    <row r="173" spans="1:14" x14ac:dyDescent="0.2">
      <c r="A173" s="34" t="s">
        <v>20</v>
      </c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1:14" x14ac:dyDescent="0.2">
      <c r="A174" s="31" t="s">
        <v>19</v>
      </c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 x14ac:dyDescent="0.2">
      <c r="A175" s="33" t="s">
        <v>18</v>
      </c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</row>
    <row r="176" spans="1:14" x14ac:dyDescent="0.2">
      <c r="A176" s="34" t="s">
        <v>17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1:14" x14ac:dyDescent="0.2">
      <c r="A177" s="35" t="s">
        <v>17</v>
      </c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1:14" x14ac:dyDescent="0.2">
      <c r="A178" s="34" t="s">
        <v>16</v>
      </c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1:14" x14ac:dyDescent="0.2">
      <c r="A179" s="31" t="s">
        <v>188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 ht="25.5" x14ac:dyDescent="0.2">
      <c r="A180" s="33" t="s">
        <v>189</v>
      </c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</row>
    <row r="181" spans="1:14" x14ac:dyDescent="0.2">
      <c r="A181" s="11" t="s">
        <v>209</v>
      </c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1:14" ht="25.5" x14ac:dyDescent="0.2">
      <c r="A182" s="34" t="s">
        <v>15</v>
      </c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1:14" ht="25.5" x14ac:dyDescent="0.2">
      <c r="A183" s="31" t="s">
        <v>14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 ht="25.5" x14ac:dyDescent="0.2">
      <c r="A184" s="32" t="s">
        <v>13</v>
      </c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</row>
    <row r="185" spans="1:14" x14ac:dyDescent="0.2">
      <c r="A185" s="32" t="s">
        <v>12</v>
      </c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</row>
    <row r="186" spans="1:14" x14ac:dyDescent="0.2">
      <c r="A186" s="32" t="s">
        <v>11</v>
      </c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</row>
    <row r="187" spans="1:14" x14ac:dyDescent="0.2">
      <c r="A187" s="32" t="s">
        <v>10</v>
      </c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</row>
    <row r="188" spans="1:14" x14ac:dyDescent="0.2">
      <c r="A188" s="32" t="s">
        <v>190</v>
      </c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</row>
    <row r="189" spans="1:14" x14ac:dyDescent="0.2">
      <c r="A189" s="32" t="s">
        <v>9</v>
      </c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</row>
    <row r="190" spans="1:14" ht="25.5" x14ac:dyDescent="0.2">
      <c r="A190" s="33" t="s">
        <v>191</v>
      </c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</row>
    <row r="191" spans="1:14" x14ac:dyDescent="0.2">
      <c r="A191" s="34" t="s">
        <v>192</v>
      </c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1:14" x14ac:dyDescent="0.2">
      <c r="A192" s="31" t="s">
        <v>193</v>
      </c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 x14ac:dyDescent="0.2">
      <c r="A193" s="33" t="s">
        <v>194</v>
      </c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</row>
    <row r="194" spans="1:14" x14ac:dyDescent="0.2">
      <c r="A194" s="34" t="s">
        <v>195</v>
      </c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1:14" x14ac:dyDescent="0.2">
      <c r="A195" s="31" t="s">
        <v>196</v>
      </c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 x14ac:dyDescent="0.2">
      <c r="A196" s="32" t="s">
        <v>197</v>
      </c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</row>
    <row r="197" spans="1:14" ht="25.5" x14ac:dyDescent="0.2">
      <c r="A197" s="32" t="s">
        <v>198</v>
      </c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</row>
    <row r="198" spans="1:14" ht="25.5" x14ac:dyDescent="0.2">
      <c r="A198" s="32" t="s">
        <v>199</v>
      </c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</row>
    <row r="199" spans="1:14" ht="25.5" x14ac:dyDescent="0.2">
      <c r="A199" s="33" t="s">
        <v>200</v>
      </c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</row>
    <row r="200" spans="1:14" ht="25.5" x14ac:dyDescent="0.2">
      <c r="A200" s="34" t="s">
        <v>8</v>
      </c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1:14" ht="25.5" x14ac:dyDescent="0.2">
      <c r="A201" s="35" t="s">
        <v>8</v>
      </c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1:14" x14ac:dyDescent="0.2">
      <c r="A202" s="34" t="s">
        <v>201</v>
      </c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1:14" x14ac:dyDescent="0.2">
      <c r="A203" s="35" t="s">
        <v>201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1:14" x14ac:dyDescent="0.2">
      <c r="A204" s="34" t="s">
        <v>7</v>
      </c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1:14" x14ac:dyDescent="0.2">
      <c r="A205" s="31" t="s">
        <v>6</v>
      </c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 x14ac:dyDescent="0.2">
      <c r="A206" s="32" t="s">
        <v>202</v>
      </c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</row>
    <row r="207" spans="1:14" x14ac:dyDescent="0.2">
      <c r="A207" s="32" t="s">
        <v>203</v>
      </c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</row>
    <row r="208" spans="1:14" ht="25.5" x14ac:dyDescent="0.2">
      <c r="A208" s="32" t="s">
        <v>5</v>
      </c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</row>
    <row r="209" spans="1:14" ht="25.5" x14ac:dyDescent="0.2">
      <c r="A209" s="32" t="s">
        <v>204</v>
      </c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</row>
    <row r="210" spans="1:14" x14ac:dyDescent="0.2">
      <c r="A210" s="32" t="s">
        <v>4</v>
      </c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</row>
    <row r="211" spans="1:14" x14ac:dyDescent="0.2">
      <c r="A211" s="32" t="s">
        <v>205</v>
      </c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</row>
    <row r="212" spans="1:14" x14ac:dyDescent="0.2">
      <c r="A212" s="33" t="s">
        <v>3</v>
      </c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</row>
    <row r="213" spans="1:14" x14ac:dyDescent="0.2">
      <c r="A213" s="11" t="s">
        <v>210</v>
      </c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1:14" x14ac:dyDescent="0.2">
      <c r="A214" s="34" t="s">
        <v>206</v>
      </c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1:14" x14ac:dyDescent="0.2">
      <c r="A215" s="35" t="s">
        <v>207</v>
      </c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1:14" x14ac:dyDescent="0.2">
      <c r="A216" s="7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5"/>
    </row>
    <row r="217" spans="1:14" x14ac:dyDescent="0.2">
      <c r="A217" s="9" t="s">
        <v>2</v>
      </c>
      <c r="B217" s="8">
        <f t="shared" ref="B217:N217" si="2">SUM(B97:B212)</f>
        <v>5909953.870000001</v>
      </c>
      <c r="C217" s="8">
        <f t="shared" si="2"/>
        <v>4959645.03</v>
      </c>
      <c r="D217" s="8">
        <f t="shared" si="2"/>
        <v>5033900.1600000011</v>
      </c>
      <c r="E217" s="8">
        <f t="shared" si="2"/>
        <v>6740244.0599999996</v>
      </c>
      <c r="F217" s="8">
        <f t="shared" si="2"/>
        <v>8119340.2499999991</v>
      </c>
      <c r="G217" s="8">
        <f t="shared" si="2"/>
        <v>7869256.0300000003</v>
      </c>
      <c r="H217" s="8">
        <f t="shared" si="2"/>
        <v>8566719.1799999997</v>
      </c>
      <c r="I217" s="8">
        <f t="shared" si="2"/>
        <v>8348102.4900000002</v>
      </c>
      <c r="J217" s="8">
        <f t="shared" si="2"/>
        <v>10271562.040000001</v>
      </c>
      <c r="K217" s="8">
        <f t="shared" si="2"/>
        <v>7228996.1900000004</v>
      </c>
      <c r="L217" s="8">
        <f t="shared" si="2"/>
        <v>6021098.2199999988</v>
      </c>
      <c r="M217" s="8">
        <f t="shared" si="2"/>
        <v>18026673.739999998</v>
      </c>
      <c r="N217" s="8">
        <f t="shared" si="2"/>
        <v>97095491.260000005</v>
      </c>
    </row>
    <row r="218" spans="1:14" x14ac:dyDescent="0.2">
      <c r="A218" s="7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5"/>
    </row>
    <row r="219" spans="1:14" x14ac:dyDescent="0.2">
      <c r="A219" s="4" t="s">
        <v>1</v>
      </c>
      <c r="B219" s="3">
        <f t="shared" ref="B219:N219" si="3">B92-B217</f>
        <v>-3631162.6700000009</v>
      </c>
      <c r="C219" s="3">
        <f t="shared" si="3"/>
        <v>436092.65000000037</v>
      </c>
      <c r="D219" s="3">
        <f t="shared" si="3"/>
        <v>12854862.359999999</v>
      </c>
      <c r="E219" s="3">
        <f t="shared" si="3"/>
        <v>975436.10000000056</v>
      </c>
      <c r="F219" s="3">
        <f t="shared" si="3"/>
        <v>-715931.48999999929</v>
      </c>
      <c r="G219" s="3">
        <f t="shared" si="3"/>
        <v>-62110.610000000335</v>
      </c>
      <c r="H219" s="3">
        <f t="shared" si="3"/>
        <v>2059574.9000000004</v>
      </c>
      <c r="I219" s="3">
        <f t="shared" si="3"/>
        <v>-232438.3200000003</v>
      </c>
      <c r="J219" s="3">
        <f t="shared" si="3"/>
        <v>721664.25</v>
      </c>
      <c r="K219" s="3">
        <f t="shared" si="3"/>
        <v>-279824.58000000007</v>
      </c>
      <c r="L219" s="3">
        <f t="shared" si="3"/>
        <v>1028798.790000001</v>
      </c>
      <c r="M219" s="3">
        <f t="shared" si="3"/>
        <v>-12377043.309999999</v>
      </c>
      <c r="N219" s="3">
        <f t="shared" si="3"/>
        <v>777918.07000000775</v>
      </c>
    </row>
    <row r="221" spans="1:14" ht="12.75" customHeight="1" x14ac:dyDescent="0.2">
      <c r="A221" s="50" t="s">
        <v>0</v>
      </c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</row>
    <row r="241" spans="1:14" ht="12.75" customHeight="1" x14ac:dyDescent="0.2"/>
    <row r="242" spans="1:14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</sheetData>
  <mergeCells count="5">
    <mergeCell ref="A5:N5"/>
    <mergeCell ref="A4:N4"/>
    <mergeCell ref="A3:N3"/>
    <mergeCell ref="A2:N2"/>
    <mergeCell ref="A221:N221"/>
  </mergeCells>
  <pageMargins left="0.39370078740157483" right="0.39370078740157483" top="0.39370078740157483" bottom="0.39370078740157483" header="0" footer="0"/>
  <pageSetup scale="75" orientation="landscape" r:id="rId1"/>
  <headerFooter>
    <oddFooter>&amp;R&amp;9pag.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02.1 ACTIVIDADES_ANALITICO</vt:lpstr>
      <vt:lpstr>'02.1 ACTIVIDADES_ANALITICO'!Área_de_impresión</vt:lpstr>
      <vt:lpstr>'02.1 ACTIVIDADES_ANALITICO'!Títulos_a_imprimir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2023-01-09T21:18:37Z</cp:lastPrinted>
  <dcterms:created xsi:type="dcterms:W3CDTF">2015-02-12T14:31:54Z</dcterms:created>
  <dcterms:modified xsi:type="dcterms:W3CDTF">2023-01-17T22:50:05Z</dcterms:modified>
</cp:coreProperties>
</file>