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2\4to INFORME TRIMESTRAL 2022\05.DISCIPLINA FINANCIERA\"/>
    </mc:Choice>
  </mc:AlternateContent>
  <bookViews>
    <workbookView xWindow="600" yWindow="60" windowWidth="14115" windowHeight="8010" activeTab="1"/>
  </bookViews>
  <sheets>
    <sheet name="4 BP-LDF" sheetId="1" r:id="rId1"/>
    <sheet name="Hoja1" sheetId="2" r:id="rId2"/>
  </sheets>
  <definedNames>
    <definedName name="_xlnm.Print_Titles" localSheetId="0">'4 BP-LDF'!$1:$7</definedName>
  </definedNames>
  <calcPr calcId="162913"/>
</workbook>
</file>

<file path=xl/calcChain.xml><?xml version="1.0" encoding="utf-8"?>
<calcChain xmlns="http://schemas.openxmlformats.org/spreadsheetml/2006/main">
  <c r="D15" i="2" l="1"/>
  <c r="D14" i="2"/>
  <c r="D10" i="2"/>
  <c r="D9" i="2"/>
  <c r="B65" i="2" l="1"/>
  <c r="B66" i="2" s="1"/>
  <c r="C61" i="2"/>
  <c r="D61" i="2" s="1"/>
  <c r="B61" i="2"/>
  <c r="C56" i="2"/>
  <c r="B56" i="2"/>
  <c r="C48" i="2"/>
  <c r="D48" i="2" s="1"/>
  <c r="B48" i="2"/>
  <c r="C43" i="2"/>
  <c r="B43" i="2"/>
  <c r="B52" i="2" s="1"/>
  <c r="D17" i="2"/>
  <c r="C17" i="2"/>
  <c r="B17" i="2"/>
  <c r="D13" i="2"/>
  <c r="C13" i="2"/>
  <c r="B13" i="2"/>
  <c r="D8" i="2"/>
  <c r="C8" i="2"/>
  <c r="B8" i="2"/>
  <c r="C52" i="2" l="1"/>
  <c r="D21" i="2"/>
  <c r="D22" i="2" s="1"/>
  <c r="D23" i="2" s="1"/>
  <c r="C65" i="2"/>
  <c r="C66" i="2" s="1"/>
  <c r="B21" i="2"/>
  <c r="B22" i="2" s="1"/>
  <c r="B23" i="2" s="1"/>
  <c r="C21" i="2"/>
  <c r="C22" i="2" s="1"/>
  <c r="C23" i="2" s="1"/>
  <c r="D43" i="2"/>
  <c r="D52" i="2" s="1"/>
  <c r="D56" i="2"/>
  <c r="D65" i="2" s="1"/>
  <c r="D66" i="2" s="1"/>
  <c r="D61" i="1"/>
  <c r="C61" i="1"/>
  <c r="D56" i="1"/>
  <c r="C56" i="1"/>
  <c r="D48" i="1"/>
  <c r="C48" i="1"/>
  <c r="D43" i="1"/>
  <c r="C43" i="1"/>
  <c r="B56" i="1" l="1"/>
  <c r="B43" i="1"/>
  <c r="B61" i="1" l="1"/>
  <c r="B48" i="1"/>
  <c r="B8" i="1" l="1"/>
  <c r="D65" i="1" l="1"/>
  <c r="D66" i="1" s="1"/>
  <c r="C65" i="1"/>
  <c r="C66" i="1" s="1"/>
  <c r="B65" i="1"/>
  <c r="B66" i="1" s="1"/>
  <c r="D52" i="1"/>
  <c r="C52" i="1"/>
  <c r="B52" i="1"/>
  <c r="D17" i="1"/>
  <c r="D13" i="1"/>
  <c r="D8" i="1"/>
  <c r="C17" i="1"/>
  <c r="C13" i="1"/>
  <c r="C8" i="1"/>
  <c r="B17" i="1"/>
  <c r="B13" i="1"/>
  <c r="B21" i="1" s="1"/>
  <c r="B22" i="1" s="1"/>
  <c r="B23" i="1" s="1"/>
  <c r="D21" i="1" l="1"/>
  <c r="D22" i="1" s="1"/>
  <c r="D23" i="1" s="1"/>
  <c r="C21" i="1"/>
  <c r="C22" i="1" s="1"/>
  <c r="C23" i="1" s="1"/>
</calcChain>
</file>

<file path=xl/sharedStrings.xml><?xml version="1.0" encoding="utf-8"?>
<sst xmlns="http://schemas.openxmlformats.org/spreadsheetml/2006/main" count="130" uniqueCount="42">
  <si>
    <t>Balance Presupuestario - LDF</t>
  </si>
  <si>
    <t>(PESOS)</t>
  </si>
  <si>
    <t>Concepto (c)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</si>
  <si>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</si>
  <si>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</si>
  <si>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</si>
  <si>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</si>
  <si>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</si>
  <si>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</si>
  <si>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</si>
  <si>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</si>
  <si>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</si>
  <si>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</si>
  <si>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-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</si>
  <si>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</si>
  <si>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</si>
  <si>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</si>
  <si>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</si>
  <si>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</si>
  <si>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</si>
  <si>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</si>
  <si>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</si>
  <si>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</si>
  <si>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</si>
  <si>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</si>
  <si>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</si>
  <si>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- G )</t>
  </si>
  <si>
    <t xml:space="preserve">A1. Ingresos de Libre Disposición </t>
  </si>
  <si>
    <t>A3.1 Financiamiento Neto con Fuente de Pago de Ingresos de Libre Disposición (A3.1 = F1 - G1)</t>
  </si>
  <si>
    <t>V. Balance Presupuestario de Recursos Disponibles (V = A1 + A3.1 - B 1 + C1)</t>
  </si>
  <si>
    <t>VI. Balance Presupuestario de Recursos Disponibles sin Financiamiento Neto (VI = V - A3.1)</t>
  </si>
  <si>
    <t>A3.2 Financiamiento Neto con Fuente de Pago de Transferencias Federales Etiquetadas (A3.2 = F2 - G2)</t>
  </si>
  <si>
    <t>B2. Gasto Etiquetado (sin incluir Amortización de la Deuda Pública)</t>
  </si>
  <si>
    <t>VII. Balance Presupuestario de Recursos Etiquetados (VII = A2 + A3.2 - B2 + C2)</t>
  </si>
  <si>
    <t>VIII. Balance Presupuestario de Recursos Etiquetados sin Financiamiento Neto (VIII = VII - A3.2)</t>
  </si>
  <si>
    <t xml:space="preserve">Recaudado/
Pagado </t>
  </si>
  <si>
    <r>
      <t>B. Egresos Presupuestarios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(B = B1+B2)</t>
    </r>
  </si>
  <si>
    <t>"Bajo protesta de decir verdad declaramos que los Estados Financieros y sus Notas, son razonablemente correctos y son responsabilidad del emisor"</t>
  </si>
  <si>
    <t>Estimado/
Aprobado</t>
  </si>
  <si>
    <t>UNIVERSIDAD TECNOLÓGICA DE NUEVO LAREDO</t>
  </si>
  <si>
    <t>Del 1 DE ENERO AL 31 DE MARZO DEL 2021</t>
  </si>
  <si>
    <t>Del 1 DE ENERO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</si>
</sst>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5" fillId="0" borderId="0" xfId="0" applyFont="1"/>
    <xf numFmtId="0" fontId="5" fillId="0" borderId="2" xfId="0" applyFont="1" applyBorder="1"/>
    <xf numFmtId="0" fontId="5" fillId="0" borderId="6" xfId="0" applyFont="1" applyBorder="1"/>
    <xf numFmtId="0" fontId="5" fillId="0" borderId="6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5" fontId="5" fillId="0" borderId="3" xfId="7" applyNumberFormat="1" applyFont="1" applyBorder="1"/>
    <xf numFmtId="165" fontId="5" fillId="0" borderId="3" xfId="0" applyNumberFormat="1" applyFont="1" applyBorder="1"/>
    <xf numFmtId="165" fontId="5" fillId="0" borderId="4" xfId="0" applyNumberFormat="1" applyFont="1" applyBorder="1"/>
    <xf numFmtId="165" fontId="5" fillId="0" borderId="2" xfId="7" applyNumberFormat="1" applyFont="1" applyBorder="1"/>
    <xf numFmtId="43" fontId="5" fillId="0" borderId="3" xfId="7" applyFont="1" applyBorder="1"/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0</xdr:col>
      <xdr:colOff>1143000</xdr:colOff>
      <xdr:row>4</xdr:row>
      <xdr:rowOff>85725</xdr:rowOff>
    </xdr:to>
    <xdr:sp macro="" textlink="">
      <xdr:nvSpPr>
        <xdr:cNvPr id="2" name="1 Rectángulo"/>
        <xdr:cNvSpPr/>
      </xdr:nvSpPr>
      <xdr:spPr>
        <a:xfrm>
          <a:off x="66675" y="57150"/>
          <a:ext cx="1076325" cy="8001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2</xdr:col>
      <xdr:colOff>352425</xdr:colOff>
      <xdr:row>0</xdr:row>
      <xdr:rowOff>76200</xdr:rowOff>
    </xdr:from>
    <xdr:to>
      <xdr:col>3</xdr:col>
      <xdr:colOff>666750</xdr:colOff>
      <xdr:row>4</xdr:row>
      <xdr:rowOff>104775</xdr:rowOff>
    </xdr:to>
    <xdr:sp macro="" textlink="">
      <xdr:nvSpPr>
        <xdr:cNvPr id="3" name="2 Rectángulo"/>
        <xdr:cNvSpPr/>
      </xdr:nvSpPr>
      <xdr:spPr>
        <a:xfrm>
          <a:off x="5000625" y="76200"/>
          <a:ext cx="1076325" cy="8001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57150</xdr:colOff>
      <xdr:row>71</xdr:row>
      <xdr:rowOff>0</xdr:rowOff>
    </xdr:from>
    <xdr:ext cx="2962274" cy="819150"/>
    <xdr:sp macro="" textlink="">
      <xdr:nvSpPr>
        <xdr:cNvPr id="7" name="6 CuadroTexto"/>
        <xdr:cNvSpPr txBox="1"/>
      </xdr:nvSpPr>
      <xdr:spPr>
        <a:xfrm>
          <a:off x="57150" y="15754350"/>
          <a:ext cx="2962274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0</xdr:col>
      <xdr:colOff>3429001</xdr:colOff>
      <xdr:row>71</xdr:row>
      <xdr:rowOff>0</xdr:rowOff>
    </xdr:from>
    <xdr:ext cx="3095625" cy="609013"/>
    <xdr:sp macro="" textlink="">
      <xdr:nvSpPr>
        <xdr:cNvPr id="8" name="7 CuadroTexto"/>
        <xdr:cNvSpPr txBox="1"/>
      </xdr:nvSpPr>
      <xdr:spPr>
        <a:xfrm>
          <a:off x="3429001" y="15754350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0</xdr:col>
      <xdr:colOff>1876426</xdr:colOff>
      <xdr:row>76</xdr:row>
      <xdr:rowOff>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1876426" y="1670685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</a:t>
          </a:r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66675</xdr:colOff>
      <xdr:row>0</xdr:row>
      <xdr:rowOff>57150</xdr:rowOff>
    </xdr:from>
    <xdr:to>
      <xdr:col>0</xdr:col>
      <xdr:colOff>1457325</xdr:colOff>
      <xdr:row>4</xdr:row>
      <xdr:rowOff>133350</xdr:rowOff>
    </xdr:to>
    <xdr:pic>
      <xdr:nvPicPr>
        <xdr:cNvPr id="10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7150"/>
          <a:ext cx="1390650" cy="847725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0</xdr:row>
      <xdr:rowOff>76200</xdr:rowOff>
    </xdr:from>
    <xdr:to>
      <xdr:col>3</xdr:col>
      <xdr:colOff>769407</xdr:colOff>
      <xdr:row>4</xdr:row>
      <xdr:rowOff>152400</xdr:rowOff>
    </xdr:to>
    <xdr:pic>
      <xdr:nvPicPr>
        <xdr:cNvPr id="12" name="Imagen 11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6200"/>
          <a:ext cx="1398057" cy="84772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0</xdr:col>
      <xdr:colOff>1390650</xdr:colOff>
      <xdr:row>4</xdr:row>
      <xdr:rowOff>85725</xdr:rowOff>
    </xdr:to>
    <xdr:sp macro="" textlink="">
      <xdr:nvSpPr>
        <xdr:cNvPr id="2" name="1 Rectángulo"/>
        <xdr:cNvSpPr/>
      </xdr:nvSpPr>
      <xdr:spPr>
        <a:xfrm>
          <a:off x="66675" y="57150"/>
          <a:ext cx="1323975" cy="8001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352425</xdr:colOff>
      <xdr:row>0</xdr:row>
      <xdr:rowOff>76200</xdr:rowOff>
    </xdr:from>
    <xdr:to>
      <xdr:col>3</xdr:col>
      <xdr:colOff>666750</xdr:colOff>
      <xdr:row>4</xdr:row>
      <xdr:rowOff>104775</xdr:rowOff>
    </xdr:to>
    <xdr:sp macro="" textlink="">
      <xdr:nvSpPr>
        <xdr:cNvPr id="3" name="2 Rectángulo"/>
        <xdr:cNvSpPr/>
      </xdr:nvSpPr>
      <xdr:spPr>
        <a:xfrm>
          <a:off x="5629275" y="76200"/>
          <a:ext cx="1209675" cy="8001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57150</xdr:colOff>
      <xdr:row>71</xdr:row>
      <xdr:rowOff>0</xdr:rowOff>
    </xdr:from>
    <xdr:ext cx="2962274" cy="819150"/>
    <xdr:sp macro="" textlink="">
      <xdr:nvSpPr>
        <xdr:cNvPr id="4" name="6 CuadroTexto"/>
        <xdr:cNvSpPr txBox="1"/>
      </xdr:nvSpPr>
      <xdr:spPr>
        <a:xfrm>
          <a:off x="57150" y="15754350"/>
          <a:ext cx="2962274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ING. JOSE ANTONIO TOVAR LARA 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0</xdr:col>
      <xdr:colOff>3429001</xdr:colOff>
      <xdr:row>71</xdr:row>
      <xdr:rowOff>0</xdr:rowOff>
    </xdr:from>
    <xdr:ext cx="3095625" cy="609013"/>
    <xdr:sp macro="" textlink="">
      <xdr:nvSpPr>
        <xdr:cNvPr id="5" name="7 CuadroTexto"/>
        <xdr:cNvSpPr txBox="1"/>
      </xdr:nvSpPr>
      <xdr:spPr>
        <a:xfrm>
          <a:off x="3429001" y="15754350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C.P. AMRIO GERMAN GARCIA FLORES</a:t>
          </a:r>
        </a:p>
        <a:p>
          <a:pPr algn="ctr"/>
          <a:r>
            <a:rPr lang="es-MX" b="1">
              <a:effectLst/>
            </a:rPr>
            <a:t>DIRECTOR DE ADMON Y FINANZAS</a:t>
          </a:r>
        </a:p>
      </xdr:txBody>
    </xdr:sp>
    <xdr:clientData/>
  </xdr:oneCellAnchor>
  <xdr:oneCellAnchor>
    <xdr:from>
      <xdr:col>0</xdr:col>
      <xdr:colOff>1876426</xdr:colOff>
      <xdr:row>76</xdr:row>
      <xdr:rowOff>0</xdr:rowOff>
    </xdr:from>
    <xdr:ext cx="3143250" cy="779686"/>
    <xdr:sp macro="" textlink="">
      <xdr:nvSpPr>
        <xdr:cNvPr id="6" name="8 CuadroTexto"/>
        <xdr:cNvSpPr txBox="1"/>
      </xdr:nvSpPr>
      <xdr:spPr>
        <a:xfrm>
          <a:off x="1876426" y="1670685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</a:t>
          </a:r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66675</xdr:colOff>
      <xdr:row>0</xdr:row>
      <xdr:rowOff>57150</xdr:rowOff>
    </xdr:from>
    <xdr:to>
      <xdr:col>0</xdr:col>
      <xdr:colOff>1390650</xdr:colOff>
      <xdr:row>4</xdr:row>
      <xdr:rowOff>47624</xdr:rowOff>
    </xdr:to>
    <xdr:pic>
      <xdr:nvPicPr>
        <xdr:cNvPr id="9" name="Imagen 8" descr="C:\Users\Administrador\Desktop\Logos - 2022\logo_tamaulipas202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323975" cy="761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400050</xdr:colOff>
      <xdr:row>0</xdr:row>
      <xdr:rowOff>76200</xdr:rowOff>
    </xdr:from>
    <xdr:to>
      <xdr:col>3</xdr:col>
      <xdr:colOff>671449</xdr:colOff>
      <xdr:row>4</xdr:row>
      <xdr:rowOff>104775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93C4193-4343-44CB-81E9-91754CED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76200"/>
          <a:ext cx="1128649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workbookViewId="0">
      <selection activeCell="C14" sqref="C14"/>
    </sheetView>
  </sheetViews>
  <sheetFormatPr baseColWidth="10" defaultRowHeight="15" x14ac:dyDescent="0.25"/>
  <cols>
    <col min="1" max="1" width="64.7109375" customWidth="1"/>
    <col min="2" max="2" width="14.42578125" bestFit="1" customWidth="1"/>
    <col min="3" max="4" width="13.42578125" bestFit="1" customWidth="1"/>
  </cols>
  <sheetData>
    <row r="1" spans="1:4" ht="15.75" x14ac:dyDescent="0.25">
      <c r="A1" s="22" t="s">
        <v>39</v>
      </c>
      <c r="B1" s="23"/>
      <c r="C1" s="23"/>
      <c r="D1" s="24"/>
    </row>
    <row r="2" spans="1:4" x14ac:dyDescent="0.25">
      <c r="A2" s="25" t="s">
        <v>0</v>
      </c>
      <c r="B2" s="26"/>
      <c r="C2" s="26"/>
      <c r="D2" s="27"/>
    </row>
    <row r="3" spans="1:4" x14ac:dyDescent="0.25">
      <c r="A3" s="25" t="s">
        <v>40</v>
      </c>
      <c r="B3" s="26"/>
      <c r="C3" s="26"/>
      <c r="D3" s="27"/>
    </row>
    <row r="4" spans="1:4" x14ac:dyDescent="0.25">
      <c r="A4" s="25" t="s">
        <v>1</v>
      </c>
      <c r="B4" s="26"/>
      <c r="C4" s="26"/>
      <c r="D4" s="27"/>
    </row>
    <row r="5" spans="1:4" ht="15.75" x14ac:dyDescent="0.25">
      <c r="A5" s="28">
        <v>4</v>
      </c>
      <c r="B5" s="29"/>
      <c r="C5" s="29"/>
      <c r="D5" s="30"/>
    </row>
    <row r="7" spans="1:4" ht="39" customHeight="1" x14ac:dyDescent="0.25">
      <c r="A7" s="1" t="s">
        <v>2</v>
      </c>
      <c r="B7" s="1" t="s">
        <v>38</v>
      </c>
      <c r="C7" s="1" t="s">
        <v>3</v>
      </c>
      <c r="D7" s="1" t="s">
        <v>35</v>
      </c>
    </row>
    <row r="8" spans="1:4" x14ac:dyDescent="0.25">
      <c r="A8" s="14" t="s">
        <v>4</v>
      </c>
      <c r="B8" s="17">
        <f>B9+B10+B11</f>
        <v>81239740</v>
      </c>
      <c r="C8" s="17">
        <f>C9+C10+C11</f>
        <v>19296131.329999998</v>
      </c>
      <c r="D8" s="17">
        <f>D9+D10+D11</f>
        <v>19296131</v>
      </c>
    </row>
    <row r="9" spans="1:4" x14ac:dyDescent="0.25">
      <c r="A9" s="9" t="s">
        <v>5</v>
      </c>
      <c r="B9" s="16">
        <v>45376328</v>
      </c>
      <c r="C9" s="16">
        <v>11156887.33</v>
      </c>
      <c r="D9" s="16">
        <v>11156887</v>
      </c>
    </row>
    <row r="10" spans="1:4" x14ac:dyDescent="0.25">
      <c r="A10" s="9" t="s">
        <v>6</v>
      </c>
      <c r="B10" s="16">
        <v>35863412</v>
      </c>
      <c r="C10" s="16">
        <v>8139244</v>
      </c>
      <c r="D10" s="16">
        <v>8139244</v>
      </c>
    </row>
    <row r="11" spans="1:4" x14ac:dyDescent="0.25">
      <c r="A11" s="9" t="s">
        <v>7</v>
      </c>
      <c r="B11" s="2"/>
      <c r="C11" s="2"/>
      <c r="D11" s="2"/>
    </row>
    <row r="12" spans="1:4" ht="9.9499999999999993" customHeight="1" x14ac:dyDescent="0.25">
      <c r="A12" s="2"/>
      <c r="B12" s="2"/>
      <c r="C12" s="2"/>
      <c r="D12" s="2"/>
    </row>
    <row r="13" spans="1:4" x14ac:dyDescent="0.25">
      <c r="A13" s="14" t="s">
        <v>36</v>
      </c>
      <c r="B13" s="16">
        <f>B14+B15</f>
        <v>81239740</v>
      </c>
      <c r="C13" s="16">
        <f>C14+C15</f>
        <v>15614100</v>
      </c>
      <c r="D13" s="16">
        <f>D14+D15</f>
        <v>15614100</v>
      </c>
    </row>
    <row r="14" spans="1:4" x14ac:dyDescent="0.25">
      <c r="A14" s="9" t="s">
        <v>8</v>
      </c>
      <c r="B14" s="16">
        <v>80751184</v>
      </c>
      <c r="C14" s="16">
        <v>15525244</v>
      </c>
      <c r="D14" s="16">
        <v>15525244</v>
      </c>
    </row>
    <row r="15" spans="1:4" x14ac:dyDescent="0.25">
      <c r="A15" s="9" t="s">
        <v>9</v>
      </c>
      <c r="B15" s="16">
        <v>488556</v>
      </c>
      <c r="C15" s="16">
        <v>88856</v>
      </c>
      <c r="D15" s="16">
        <v>88856</v>
      </c>
    </row>
    <row r="16" spans="1:4" ht="9.9499999999999993" customHeight="1" x14ac:dyDescent="0.25">
      <c r="A16" s="2"/>
      <c r="B16" s="2"/>
      <c r="C16" s="2"/>
      <c r="D16" s="2"/>
    </row>
    <row r="17" spans="1:4" x14ac:dyDescent="0.25">
      <c r="A17" s="14" t="s">
        <v>10</v>
      </c>
      <c r="B17" s="2">
        <f>B18+B19</f>
        <v>0</v>
      </c>
      <c r="C17" s="2">
        <f>C18+C19</f>
        <v>0</v>
      </c>
      <c r="D17" s="2">
        <f>D18+D19</f>
        <v>0</v>
      </c>
    </row>
    <row r="18" spans="1:4" x14ac:dyDescent="0.25">
      <c r="A18" s="9" t="s">
        <v>11</v>
      </c>
      <c r="B18" s="2"/>
      <c r="C18" s="2"/>
      <c r="D18" s="2"/>
    </row>
    <row r="19" spans="1:4" ht="25.5" x14ac:dyDescent="0.25">
      <c r="A19" s="9" t="s">
        <v>12</v>
      </c>
      <c r="B19" s="2"/>
      <c r="C19" s="2"/>
      <c r="D19" s="2"/>
    </row>
    <row r="20" spans="1:4" ht="9.9499999999999993" customHeight="1" x14ac:dyDescent="0.25">
      <c r="A20" s="2"/>
      <c r="B20" s="2"/>
      <c r="C20" s="2"/>
      <c r="D20" s="2"/>
    </row>
    <row r="21" spans="1:4" x14ac:dyDescent="0.25">
      <c r="A21" s="14" t="s">
        <v>13</v>
      </c>
      <c r="B21" s="17">
        <f>B8-B13+B17</f>
        <v>0</v>
      </c>
      <c r="C21" s="17">
        <f>C8-C13+C17</f>
        <v>3682031.3299999982</v>
      </c>
      <c r="D21" s="17">
        <f>D8-D13+D17</f>
        <v>3682031</v>
      </c>
    </row>
    <row r="22" spans="1:4" x14ac:dyDescent="0.25">
      <c r="A22" s="14" t="s">
        <v>14</v>
      </c>
      <c r="B22" s="17">
        <f>B21-B40</f>
        <v>0</v>
      </c>
      <c r="C22" s="17">
        <f>C21-C40</f>
        <v>3682031.3299999982</v>
      </c>
      <c r="D22" s="17">
        <f>D21-D40</f>
        <v>3682031</v>
      </c>
    </row>
    <row r="23" spans="1:4" ht="25.5" x14ac:dyDescent="0.25">
      <c r="A23" s="15" t="s">
        <v>15</v>
      </c>
      <c r="B23" s="18">
        <f>B22-B17</f>
        <v>0</v>
      </c>
      <c r="C23" s="18">
        <f>C22-C17</f>
        <v>3682031.3299999982</v>
      </c>
      <c r="D23" s="18">
        <f>D22-D17</f>
        <v>3682031</v>
      </c>
    </row>
    <row r="24" spans="1:4" x14ac:dyDescent="0.25">
      <c r="A24" s="4"/>
      <c r="B24" s="4"/>
      <c r="C24" s="4"/>
      <c r="D24" s="4"/>
    </row>
    <row r="25" spans="1:4" ht="39" customHeight="1" x14ac:dyDescent="0.25">
      <c r="A25" s="1" t="s">
        <v>2</v>
      </c>
      <c r="B25" s="1" t="s">
        <v>38</v>
      </c>
      <c r="C25" s="1" t="s">
        <v>3</v>
      </c>
      <c r="D25" s="1" t="s">
        <v>35</v>
      </c>
    </row>
    <row r="26" spans="1:4" x14ac:dyDescent="0.25">
      <c r="A26" s="13" t="s">
        <v>16</v>
      </c>
      <c r="B26" s="5"/>
      <c r="C26" s="5"/>
      <c r="D26" s="5"/>
    </row>
    <row r="27" spans="1:4" x14ac:dyDescent="0.25">
      <c r="A27" s="10" t="s">
        <v>17</v>
      </c>
      <c r="B27" s="2"/>
      <c r="C27" s="2"/>
      <c r="D27" s="2"/>
    </row>
    <row r="28" spans="1:4" x14ac:dyDescent="0.25">
      <c r="A28" s="10" t="s">
        <v>18</v>
      </c>
      <c r="B28" s="2"/>
      <c r="C28" s="2"/>
      <c r="D28" s="2"/>
    </row>
    <row r="29" spans="1:4" ht="9.9499999999999993" customHeight="1" x14ac:dyDescent="0.25">
      <c r="A29" s="6"/>
      <c r="B29" s="2"/>
      <c r="C29" s="2"/>
      <c r="D29" s="2"/>
    </row>
    <row r="30" spans="1:4" x14ac:dyDescent="0.25">
      <c r="A30" s="12" t="s">
        <v>19</v>
      </c>
      <c r="B30" s="3"/>
      <c r="C30" s="3"/>
      <c r="D30" s="3"/>
    </row>
    <row r="31" spans="1:4" x14ac:dyDescent="0.25">
      <c r="A31" s="4"/>
      <c r="B31" s="4"/>
      <c r="C31" s="4"/>
      <c r="D31" s="4"/>
    </row>
    <row r="32" spans="1:4" ht="39" customHeight="1" x14ac:dyDescent="0.25">
      <c r="A32" s="1" t="s">
        <v>2</v>
      </c>
      <c r="B32" s="1" t="s">
        <v>38</v>
      </c>
      <c r="C32" s="1" t="s">
        <v>3</v>
      </c>
      <c r="D32" s="1" t="s">
        <v>35</v>
      </c>
    </row>
    <row r="33" spans="1:4" x14ac:dyDescent="0.25">
      <c r="A33" s="13" t="s">
        <v>20</v>
      </c>
      <c r="B33" s="5"/>
      <c r="C33" s="5"/>
      <c r="D33" s="5"/>
    </row>
    <row r="34" spans="1:4" x14ac:dyDescent="0.25">
      <c r="A34" s="10" t="s">
        <v>21</v>
      </c>
      <c r="B34" s="2"/>
      <c r="C34" s="2"/>
      <c r="D34" s="2"/>
    </row>
    <row r="35" spans="1:4" ht="25.5" x14ac:dyDescent="0.25">
      <c r="A35" s="10" t="s">
        <v>22</v>
      </c>
      <c r="B35" s="2"/>
      <c r="C35" s="2"/>
      <c r="D35" s="2"/>
    </row>
    <row r="36" spans="1:4" x14ac:dyDescent="0.25">
      <c r="A36" s="11" t="s">
        <v>23</v>
      </c>
      <c r="B36" s="2"/>
      <c r="C36" s="2"/>
      <c r="D36" s="2"/>
    </row>
    <row r="37" spans="1:4" x14ac:dyDescent="0.25">
      <c r="A37" s="10" t="s">
        <v>24</v>
      </c>
      <c r="B37" s="2"/>
      <c r="C37" s="2"/>
      <c r="D37" s="2"/>
    </row>
    <row r="38" spans="1:4" x14ac:dyDescent="0.25">
      <c r="A38" s="10" t="s">
        <v>25</v>
      </c>
      <c r="B38" s="2"/>
      <c r="C38" s="2"/>
      <c r="D38" s="2"/>
    </row>
    <row r="39" spans="1:4" x14ac:dyDescent="0.25">
      <c r="A39" s="6"/>
      <c r="B39" s="2"/>
      <c r="C39" s="2"/>
      <c r="D39" s="2"/>
    </row>
    <row r="40" spans="1:4" x14ac:dyDescent="0.25">
      <c r="A40" s="12" t="s">
        <v>26</v>
      </c>
      <c r="B40" s="3"/>
      <c r="C40" s="3"/>
      <c r="D40" s="3"/>
    </row>
    <row r="41" spans="1:4" x14ac:dyDescent="0.25">
      <c r="A41" s="4"/>
      <c r="B41" s="4"/>
      <c r="C41" s="4"/>
      <c r="D41" s="4"/>
    </row>
    <row r="42" spans="1:4" ht="39" customHeight="1" x14ac:dyDescent="0.25">
      <c r="A42" s="1" t="s">
        <v>2</v>
      </c>
      <c r="B42" s="1" t="s">
        <v>38</v>
      </c>
      <c r="C42" s="1" t="s">
        <v>3</v>
      </c>
      <c r="D42" s="1" t="s">
        <v>35</v>
      </c>
    </row>
    <row r="43" spans="1:4" x14ac:dyDescent="0.25">
      <c r="A43" s="13" t="s">
        <v>27</v>
      </c>
      <c r="B43" s="19">
        <f>B9</f>
        <v>45376328</v>
      </c>
      <c r="C43" s="19">
        <f>C9</f>
        <v>11156887.33</v>
      </c>
      <c r="D43" s="19">
        <f>C43</f>
        <v>11156887.33</v>
      </c>
    </row>
    <row r="44" spans="1:4" ht="25.5" x14ac:dyDescent="0.25">
      <c r="A44" s="11" t="s">
        <v>28</v>
      </c>
      <c r="B44" s="2"/>
      <c r="C44" s="2"/>
      <c r="D44" s="2"/>
    </row>
    <row r="45" spans="1:4" x14ac:dyDescent="0.25">
      <c r="A45" s="11" t="s">
        <v>21</v>
      </c>
      <c r="B45" s="2"/>
      <c r="C45" s="2"/>
      <c r="D45" s="2"/>
    </row>
    <row r="46" spans="1:4" x14ac:dyDescent="0.25">
      <c r="A46" s="10" t="s">
        <v>24</v>
      </c>
      <c r="B46" s="2"/>
      <c r="C46" s="2"/>
      <c r="D46" s="2"/>
    </row>
    <row r="47" spans="1:4" ht="9.9499999999999993" customHeight="1" x14ac:dyDescent="0.25">
      <c r="A47" s="6"/>
      <c r="B47" s="2"/>
      <c r="C47" s="2"/>
      <c r="D47" s="2"/>
    </row>
    <row r="48" spans="1:4" x14ac:dyDescent="0.25">
      <c r="A48" s="10" t="s">
        <v>8</v>
      </c>
      <c r="B48" s="16">
        <f>B14</f>
        <v>80751184</v>
      </c>
      <c r="C48" s="16">
        <f>C14</f>
        <v>15525244</v>
      </c>
      <c r="D48" s="16">
        <f>C48</f>
        <v>15525244</v>
      </c>
    </row>
    <row r="49" spans="1:4" ht="9.9499999999999993" customHeight="1" x14ac:dyDescent="0.25">
      <c r="A49" s="6"/>
      <c r="B49" s="2"/>
      <c r="C49" s="2"/>
      <c r="D49" s="2"/>
    </row>
    <row r="50" spans="1:4" x14ac:dyDescent="0.25">
      <c r="A50" s="10" t="s">
        <v>11</v>
      </c>
      <c r="B50" s="2"/>
      <c r="C50" s="2"/>
      <c r="D50" s="2"/>
    </row>
    <row r="51" spans="1:4" ht="9.9499999999999993" customHeight="1" x14ac:dyDescent="0.25">
      <c r="A51" s="6"/>
      <c r="B51" s="2"/>
      <c r="C51" s="2"/>
      <c r="D51" s="2"/>
    </row>
    <row r="52" spans="1:4" x14ac:dyDescent="0.25">
      <c r="A52" s="11" t="s">
        <v>29</v>
      </c>
      <c r="B52" s="17">
        <f>B43+B44-B48+B50</f>
        <v>-35374856</v>
      </c>
      <c r="C52" s="17">
        <f>C43+C44-C48+C50</f>
        <v>-4368356.67</v>
      </c>
      <c r="D52" s="17">
        <f>D43+D44-D48+D50</f>
        <v>-4368356.67</v>
      </c>
    </row>
    <row r="53" spans="1:4" ht="25.5" x14ac:dyDescent="0.25">
      <c r="A53" s="12" t="s">
        <v>30</v>
      </c>
      <c r="B53" s="3"/>
      <c r="C53" s="3"/>
      <c r="D53" s="3"/>
    </row>
    <row r="54" spans="1:4" x14ac:dyDescent="0.25">
      <c r="A54" s="4"/>
      <c r="B54" s="4"/>
      <c r="C54" s="4"/>
      <c r="D54" s="4"/>
    </row>
    <row r="55" spans="1:4" ht="39" customHeight="1" x14ac:dyDescent="0.25">
      <c r="A55" s="1" t="s">
        <v>2</v>
      </c>
      <c r="B55" s="1" t="s">
        <v>38</v>
      </c>
      <c r="C55" s="1" t="s">
        <v>3</v>
      </c>
      <c r="D55" s="1" t="s">
        <v>35</v>
      </c>
    </row>
    <row r="56" spans="1:4" x14ac:dyDescent="0.25">
      <c r="A56" s="13" t="s">
        <v>6</v>
      </c>
      <c r="B56" s="19">
        <f>B10</f>
        <v>35863412</v>
      </c>
      <c r="C56" s="19">
        <f>C10</f>
        <v>8139244</v>
      </c>
      <c r="D56" s="19">
        <f>C56</f>
        <v>8139244</v>
      </c>
    </row>
    <row r="57" spans="1:4" ht="25.5" x14ac:dyDescent="0.25">
      <c r="A57" s="11" t="s">
        <v>31</v>
      </c>
      <c r="B57" s="2"/>
      <c r="C57" s="2"/>
      <c r="D57" s="2"/>
    </row>
    <row r="58" spans="1:4" ht="25.5" x14ac:dyDescent="0.25">
      <c r="A58" s="10" t="s">
        <v>22</v>
      </c>
      <c r="B58" s="2"/>
      <c r="C58" s="2"/>
      <c r="D58" s="2"/>
    </row>
    <row r="59" spans="1:4" x14ac:dyDescent="0.25">
      <c r="A59" s="10" t="s">
        <v>25</v>
      </c>
      <c r="B59" s="2"/>
      <c r="C59" s="2"/>
      <c r="D59" s="2"/>
    </row>
    <row r="60" spans="1:4" ht="9.9499999999999993" customHeight="1" x14ac:dyDescent="0.25">
      <c r="A60" s="6"/>
      <c r="B60" s="2"/>
      <c r="C60" s="2"/>
      <c r="D60" s="2"/>
    </row>
    <row r="61" spans="1:4" x14ac:dyDescent="0.25">
      <c r="A61" s="11" t="s">
        <v>32</v>
      </c>
      <c r="B61" s="20">
        <f>B15</f>
        <v>488556</v>
      </c>
      <c r="C61" s="16">
        <f>C15</f>
        <v>88856</v>
      </c>
      <c r="D61" s="16">
        <f>C61</f>
        <v>88856</v>
      </c>
    </row>
    <row r="62" spans="1:4" ht="9.9499999999999993" customHeight="1" x14ac:dyDescent="0.25">
      <c r="A62" s="7"/>
      <c r="B62" s="2"/>
      <c r="C62" s="2"/>
      <c r="D62" s="2"/>
    </row>
    <row r="63" spans="1:4" ht="25.5" x14ac:dyDescent="0.25">
      <c r="A63" s="11" t="s">
        <v>12</v>
      </c>
      <c r="B63" s="2"/>
      <c r="C63" s="2"/>
      <c r="D63" s="2"/>
    </row>
    <row r="64" spans="1:4" ht="9.9499999999999993" customHeight="1" x14ac:dyDescent="0.25">
      <c r="A64" s="7"/>
      <c r="B64" s="2"/>
      <c r="C64" s="2"/>
      <c r="D64" s="2"/>
    </row>
    <row r="65" spans="1:6" x14ac:dyDescent="0.25">
      <c r="A65" s="11" t="s">
        <v>33</v>
      </c>
      <c r="B65" s="17">
        <f>B56+B57-B61+B63</f>
        <v>35374856</v>
      </c>
      <c r="C65" s="17">
        <f>C56+C57-C61+C63</f>
        <v>8050388</v>
      </c>
      <c r="D65" s="17">
        <f>D56+D57-D61+D63</f>
        <v>8050388</v>
      </c>
    </row>
    <row r="66" spans="1:6" ht="25.5" x14ac:dyDescent="0.25">
      <c r="A66" s="12" t="s">
        <v>34</v>
      </c>
      <c r="B66" s="18">
        <f>B65-B57</f>
        <v>35374856</v>
      </c>
      <c r="C66" s="18">
        <f>C65-C57</f>
        <v>8050388</v>
      </c>
      <c r="D66" s="18">
        <f>D65-D57</f>
        <v>8050388</v>
      </c>
    </row>
    <row r="68" spans="1:6" ht="27" customHeight="1" x14ac:dyDescent="0.25">
      <c r="A68" s="21" t="s">
        <v>37</v>
      </c>
      <c r="B68" s="21"/>
      <c r="C68" s="21"/>
      <c r="D68" s="21"/>
      <c r="E68" s="8"/>
      <c r="F68" s="8"/>
    </row>
  </sheetData>
  <mergeCells count="6">
    <mergeCell ref="A68:D68"/>
    <mergeCell ref="A1:D1"/>
    <mergeCell ref="A2:D2"/>
    <mergeCell ref="A3:D3"/>
    <mergeCell ref="A4:D4"/>
    <mergeCell ref="A5:D5"/>
  </mergeCells>
  <pageMargins left="0.23622047244094491" right="0.23622047244094491" top="0.35433070866141736" bottom="0.15748031496062992" header="0" footer="0"/>
  <pageSetup scale="8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workbookViewId="0">
      <selection activeCell="A15" sqref="A15"/>
    </sheetView>
  </sheetViews>
  <sheetFormatPr baseColWidth="10" defaultRowHeight="15" x14ac:dyDescent="0.25"/>
  <cols>
    <col min="1" max="1" width="60.28515625" customWidth="1"/>
    <col min="2" max="2" width="12.28515625" customWidth="1"/>
    <col min="3" max="3" width="12.85546875" customWidth="1"/>
    <col min="4" max="4" width="11.85546875" customWidth="1"/>
  </cols>
  <sheetData>
    <row r="1" spans="1:4" ht="15.75" x14ac:dyDescent="0.25">
      <c r="A1" s="22" t="s">
        <v>39</v>
      </c>
      <c r="B1" s="23"/>
      <c r="C1" s="23"/>
      <c r="D1" s="24"/>
    </row>
    <row r="2" spans="1:4" x14ac:dyDescent="0.25">
      <c r="A2" s="25" t="s">
        <v>0</v>
      </c>
      <c r="B2" s="26"/>
      <c r="C2" s="26"/>
      <c r="D2" s="27"/>
    </row>
    <row r="3" spans="1:4" x14ac:dyDescent="0.25">
      <c r="A3" s="25" t="s">
        <v>41</v>
      </c>
      <c r="B3" s="26"/>
      <c r="C3" s="26"/>
      <c r="D3" s="27"/>
    </row>
    <row r="4" spans="1:4" x14ac:dyDescent="0.25">
      <c r="A4" s="25" t="s">
        <v>1</v>
      </c>
      <c r="B4" s="26"/>
      <c r="C4" s="26"/>
      <c r="D4" s="27"/>
    </row>
    <row r="5" spans="1:4" ht="15.75" x14ac:dyDescent="0.25">
      <c r="A5" s="28">
        <v>4</v>
      </c>
      <c r="B5" s="29"/>
      <c r="C5" s="29"/>
      <c r="D5" s="30"/>
    </row>
    <row r="7" spans="1:4" ht="39" customHeight="1" x14ac:dyDescent="0.25">
      <c r="A7" s="1" t="s">
        <v>2</v>
      </c>
      <c r="B7" s="1" t="s">
        <v>38</v>
      </c>
      <c r="C7" s="1" t="s">
        <v>3</v>
      </c>
      <c r="D7" s="1" t="s">
        <v>35</v>
      </c>
    </row>
    <row r="8" spans="1:4" x14ac:dyDescent="0.25">
      <c r="A8" s="14" t="s">
        <v>4</v>
      </c>
      <c r="B8" s="17">
        <f>B9+B10+B11</f>
        <v>92510000.039999992</v>
      </c>
      <c r="C8" s="17">
        <f>C9+C10+C11</f>
        <v>97873409.329999998</v>
      </c>
      <c r="D8" s="17">
        <f>D9+D10+D11</f>
        <v>97873409.329999998</v>
      </c>
    </row>
    <row r="9" spans="1:4" x14ac:dyDescent="0.25">
      <c r="A9" s="9" t="s">
        <v>5</v>
      </c>
      <c r="B9" s="16">
        <v>55167030.039999999</v>
      </c>
      <c r="C9" s="16">
        <v>58878459.399999999</v>
      </c>
      <c r="D9" s="16">
        <f>C9</f>
        <v>58878459.399999999</v>
      </c>
    </row>
    <row r="10" spans="1:4" x14ac:dyDescent="0.25">
      <c r="A10" s="9" t="s">
        <v>6</v>
      </c>
      <c r="B10" s="16">
        <v>37342970</v>
      </c>
      <c r="C10" s="16">
        <v>38994949.93</v>
      </c>
      <c r="D10" s="16">
        <f>C10</f>
        <v>38994949.93</v>
      </c>
    </row>
    <row r="11" spans="1:4" x14ac:dyDescent="0.25">
      <c r="A11" s="9" t="s">
        <v>7</v>
      </c>
      <c r="B11" s="2"/>
      <c r="C11" s="2"/>
      <c r="D11" s="2"/>
    </row>
    <row r="12" spans="1:4" ht="9.9499999999999993" customHeight="1" x14ac:dyDescent="0.25">
      <c r="A12" s="2"/>
      <c r="B12" s="2"/>
      <c r="C12" s="2"/>
      <c r="D12" s="2"/>
    </row>
    <row r="13" spans="1:4" x14ac:dyDescent="0.25">
      <c r="A13" s="14" t="s">
        <v>36</v>
      </c>
      <c r="B13" s="16">
        <f>B14+B15</f>
        <v>92510000.040000007</v>
      </c>
      <c r="C13" s="16">
        <f>C14+C15</f>
        <v>103661063.81</v>
      </c>
      <c r="D13" s="16">
        <f>D14+D15</f>
        <v>103661063.81</v>
      </c>
    </row>
    <row r="14" spans="1:4" ht="25.5" x14ac:dyDescent="0.25">
      <c r="A14" s="9" t="s">
        <v>8</v>
      </c>
      <c r="B14" s="16">
        <v>90260000.040000007</v>
      </c>
      <c r="C14" s="16">
        <v>97095491.230000004</v>
      </c>
      <c r="D14" s="16">
        <f t="shared" ref="D14:D15" si="0">C14</f>
        <v>97095491.230000004</v>
      </c>
    </row>
    <row r="15" spans="1:4" x14ac:dyDescent="0.25">
      <c r="A15" s="9" t="s">
        <v>9</v>
      </c>
      <c r="B15" s="16">
        <v>2250000</v>
      </c>
      <c r="C15" s="16">
        <v>6565572.5800000001</v>
      </c>
      <c r="D15" s="16">
        <f t="shared" si="0"/>
        <v>6565572.5800000001</v>
      </c>
    </row>
    <row r="16" spans="1:4" ht="9.9499999999999993" customHeight="1" x14ac:dyDescent="0.25">
      <c r="A16" s="2"/>
      <c r="B16" s="2"/>
      <c r="C16" s="2"/>
      <c r="D16" s="2"/>
    </row>
    <row r="17" spans="1:4" x14ac:dyDescent="0.25">
      <c r="A17" s="14" t="s">
        <v>10</v>
      </c>
      <c r="B17" s="2">
        <f>B18+B19</f>
        <v>0</v>
      </c>
      <c r="C17" s="2">
        <f>C18+C19</f>
        <v>0</v>
      </c>
      <c r="D17" s="2">
        <f>D18+D19</f>
        <v>0</v>
      </c>
    </row>
    <row r="18" spans="1:4" ht="25.5" x14ac:dyDescent="0.25">
      <c r="A18" s="9" t="s">
        <v>11</v>
      </c>
      <c r="B18" s="2"/>
      <c r="C18" s="2"/>
      <c r="D18" s="2"/>
    </row>
    <row r="19" spans="1:4" ht="25.5" x14ac:dyDescent="0.25">
      <c r="A19" s="9" t="s">
        <v>12</v>
      </c>
      <c r="B19" s="2"/>
      <c r="C19" s="2"/>
      <c r="D19" s="2"/>
    </row>
    <row r="20" spans="1:4" ht="9.9499999999999993" customHeight="1" x14ac:dyDescent="0.25">
      <c r="A20" s="2"/>
      <c r="B20" s="2"/>
      <c r="C20" s="2"/>
      <c r="D20" s="2"/>
    </row>
    <row r="21" spans="1:4" x14ac:dyDescent="0.25">
      <c r="A21" s="14" t="s">
        <v>13</v>
      </c>
      <c r="B21" s="17">
        <f>B8-B13+B17</f>
        <v>-1.4901161193847656E-8</v>
      </c>
      <c r="C21" s="17">
        <f>C8-C13+C17</f>
        <v>-5787654.4800000042</v>
      </c>
      <c r="D21" s="17">
        <f>D8-D13+D17</f>
        <v>-5787654.4800000042</v>
      </c>
    </row>
    <row r="22" spans="1:4" x14ac:dyDescent="0.25">
      <c r="A22" s="14" t="s">
        <v>14</v>
      </c>
      <c r="B22" s="17">
        <f>B21-B40</f>
        <v>-1.4901161193847656E-8</v>
      </c>
      <c r="C22" s="17">
        <f>C21-C40</f>
        <v>-5787654.4800000042</v>
      </c>
      <c r="D22" s="17">
        <f>D21-D40</f>
        <v>-5787654.4800000042</v>
      </c>
    </row>
    <row r="23" spans="1:4" ht="25.5" x14ac:dyDescent="0.25">
      <c r="A23" s="15" t="s">
        <v>15</v>
      </c>
      <c r="B23" s="18">
        <f>B22-B17</f>
        <v>-1.4901161193847656E-8</v>
      </c>
      <c r="C23" s="18">
        <f>C22-C17</f>
        <v>-5787654.4800000042</v>
      </c>
      <c r="D23" s="18">
        <f>D22-D17</f>
        <v>-5787654.4800000042</v>
      </c>
    </row>
    <row r="24" spans="1:4" x14ac:dyDescent="0.25">
      <c r="A24" s="4"/>
      <c r="B24" s="4"/>
      <c r="C24" s="4"/>
      <c r="D24" s="4"/>
    </row>
    <row r="25" spans="1:4" ht="39" customHeight="1" x14ac:dyDescent="0.25">
      <c r="A25" s="1" t="s">
        <v>2</v>
      </c>
      <c r="B25" s="1" t="s">
        <v>38</v>
      </c>
      <c r="C25" s="1" t="s">
        <v>3</v>
      </c>
      <c r="D25" s="1" t="s">
        <v>35</v>
      </c>
    </row>
    <row r="26" spans="1:4" x14ac:dyDescent="0.25">
      <c r="A26" s="13" t="s">
        <v>16</v>
      </c>
      <c r="B26" s="5"/>
      <c r="C26" s="5"/>
      <c r="D26" s="5"/>
    </row>
    <row r="27" spans="1:4" ht="25.5" x14ac:dyDescent="0.25">
      <c r="A27" s="10" t="s">
        <v>17</v>
      </c>
      <c r="B27" s="2"/>
      <c r="C27" s="2"/>
      <c r="D27" s="2"/>
    </row>
    <row r="28" spans="1:4" x14ac:dyDescent="0.25">
      <c r="A28" s="10" t="s">
        <v>18</v>
      </c>
      <c r="B28" s="2"/>
      <c r="C28" s="2"/>
      <c r="D28" s="2"/>
    </row>
    <row r="29" spans="1:4" ht="9.9499999999999993" customHeight="1" x14ac:dyDescent="0.25">
      <c r="A29" s="6"/>
      <c r="B29" s="2"/>
      <c r="C29" s="2"/>
      <c r="D29" s="2"/>
    </row>
    <row r="30" spans="1:4" x14ac:dyDescent="0.25">
      <c r="A30" s="12" t="s">
        <v>19</v>
      </c>
      <c r="B30" s="3"/>
      <c r="C30" s="3"/>
      <c r="D30" s="3"/>
    </row>
    <row r="31" spans="1:4" x14ac:dyDescent="0.25">
      <c r="A31" s="4"/>
      <c r="B31" s="4"/>
      <c r="C31" s="4"/>
      <c r="D31" s="4"/>
    </row>
    <row r="32" spans="1:4" ht="39" customHeight="1" x14ac:dyDescent="0.25">
      <c r="A32" s="1" t="s">
        <v>2</v>
      </c>
      <c r="B32" s="1" t="s">
        <v>38</v>
      </c>
      <c r="C32" s="1" t="s">
        <v>3</v>
      </c>
      <c r="D32" s="1" t="s">
        <v>35</v>
      </c>
    </row>
    <row r="33" spans="1:4" x14ac:dyDescent="0.25">
      <c r="A33" s="13" t="s">
        <v>20</v>
      </c>
      <c r="B33" s="5"/>
      <c r="C33" s="5"/>
      <c r="D33" s="5"/>
    </row>
    <row r="34" spans="1:4" ht="25.5" x14ac:dyDescent="0.25">
      <c r="A34" s="10" t="s">
        <v>21</v>
      </c>
      <c r="B34" s="2"/>
      <c r="C34" s="2"/>
      <c r="D34" s="2"/>
    </row>
    <row r="35" spans="1:4" ht="25.5" x14ac:dyDescent="0.25">
      <c r="A35" s="10" t="s">
        <v>22</v>
      </c>
      <c r="B35" s="2"/>
      <c r="C35" s="2"/>
      <c r="D35" s="2"/>
    </row>
    <row r="36" spans="1:4" x14ac:dyDescent="0.25">
      <c r="A36" s="11" t="s">
        <v>23</v>
      </c>
      <c r="B36" s="2"/>
      <c r="C36" s="2"/>
      <c r="D36" s="2"/>
    </row>
    <row r="37" spans="1:4" x14ac:dyDescent="0.25">
      <c r="A37" s="10" t="s">
        <v>24</v>
      </c>
      <c r="B37" s="2"/>
      <c r="C37" s="2"/>
      <c r="D37" s="2"/>
    </row>
    <row r="38" spans="1:4" x14ac:dyDescent="0.25">
      <c r="A38" s="10" t="s">
        <v>25</v>
      </c>
      <c r="B38" s="2"/>
      <c r="C38" s="2"/>
      <c r="D38" s="2"/>
    </row>
    <row r="39" spans="1:4" x14ac:dyDescent="0.25">
      <c r="A39" s="6"/>
      <c r="B39" s="2"/>
      <c r="C39" s="2"/>
      <c r="D39" s="2"/>
    </row>
    <row r="40" spans="1:4" x14ac:dyDescent="0.25">
      <c r="A40" s="12" t="s">
        <v>26</v>
      </c>
      <c r="B40" s="3"/>
      <c r="C40" s="3"/>
      <c r="D40" s="3"/>
    </row>
    <row r="41" spans="1:4" x14ac:dyDescent="0.25">
      <c r="A41" s="4"/>
      <c r="B41" s="4"/>
      <c r="C41" s="4"/>
      <c r="D41" s="4"/>
    </row>
    <row r="42" spans="1:4" ht="39" customHeight="1" x14ac:dyDescent="0.25">
      <c r="A42" s="1" t="s">
        <v>2</v>
      </c>
      <c r="B42" s="1" t="s">
        <v>38</v>
      </c>
      <c r="C42" s="1" t="s">
        <v>3</v>
      </c>
      <c r="D42" s="1" t="s">
        <v>35</v>
      </c>
    </row>
    <row r="43" spans="1:4" x14ac:dyDescent="0.25">
      <c r="A43" s="13" t="s">
        <v>27</v>
      </c>
      <c r="B43" s="19">
        <f>B9</f>
        <v>55167030.039999999</v>
      </c>
      <c r="C43" s="19">
        <f>C9</f>
        <v>58878459.399999999</v>
      </c>
      <c r="D43" s="19">
        <f>C43</f>
        <v>58878459.399999999</v>
      </c>
    </row>
    <row r="44" spans="1:4" ht="25.5" x14ac:dyDescent="0.25">
      <c r="A44" s="11" t="s">
        <v>28</v>
      </c>
      <c r="B44" s="2"/>
      <c r="C44" s="2"/>
      <c r="D44" s="2"/>
    </row>
    <row r="45" spans="1:4" x14ac:dyDescent="0.25">
      <c r="A45" s="11" t="s">
        <v>21</v>
      </c>
      <c r="B45" s="2"/>
      <c r="C45" s="2"/>
      <c r="D45" s="2"/>
    </row>
    <row r="46" spans="1:4" x14ac:dyDescent="0.25">
      <c r="A46" s="10" t="s">
        <v>24</v>
      </c>
      <c r="B46" s="2"/>
      <c r="C46" s="2"/>
      <c r="D46" s="2"/>
    </row>
    <row r="47" spans="1:4" ht="9.9499999999999993" customHeight="1" x14ac:dyDescent="0.25">
      <c r="A47" s="6"/>
      <c r="B47" s="2"/>
      <c r="C47" s="2"/>
      <c r="D47" s="2"/>
    </row>
    <row r="48" spans="1:4" ht="25.5" x14ac:dyDescent="0.25">
      <c r="A48" s="10" t="s">
        <v>8</v>
      </c>
      <c r="B48" s="16">
        <f>B14</f>
        <v>90260000.040000007</v>
      </c>
      <c r="C48" s="16">
        <f>C14</f>
        <v>97095491.230000004</v>
      </c>
      <c r="D48" s="16">
        <f>C48</f>
        <v>97095491.230000004</v>
      </c>
    </row>
    <row r="49" spans="1:4" ht="9.9499999999999993" customHeight="1" x14ac:dyDescent="0.25">
      <c r="A49" s="6"/>
      <c r="B49" s="2"/>
      <c r="C49" s="2"/>
      <c r="D49" s="2"/>
    </row>
    <row r="50" spans="1:4" ht="25.5" x14ac:dyDescent="0.25">
      <c r="A50" s="10" t="s">
        <v>11</v>
      </c>
      <c r="B50" s="2"/>
      <c r="C50" s="2"/>
      <c r="D50" s="2"/>
    </row>
    <row r="51" spans="1:4" ht="9.9499999999999993" customHeight="1" x14ac:dyDescent="0.25">
      <c r="A51" s="6"/>
      <c r="B51" s="2"/>
      <c r="C51" s="2"/>
      <c r="D51" s="2"/>
    </row>
    <row r="52" spans="1:4" ht="25.5" x14ac:dyDescent="0.25">
      <c r="A52" s="11" t="s">
        <v>29</v>
      </c>
      <c r="B52" s="17">
        <f>B43+B44-B48+B50</f>
        <v>-35092970.000000007</v>
      </c>
      <c r="C52" s="17">
        <f>C43+C44-C48+C50</f>
        <v>-38217031.830000006</v>
      </c>
      <c r="D52" s="17">
        <f>D43+D44-D48+D50</f>
        <v>-38217031.830000006</v>
      </c>
    </row>
    <row r="53" spans="1:4" ht="25.5" x14ac:dyDescent="0.25">
      <c r="A53" s="12" t="s">
        <v>30</v>
      </c>
      <c r="B53" s="3"/>
      <c r="C53" s="3"/>
      <c r="D53" s="3"/>
    </row>
    <row r="54" spans="1:4" x14ac:dyDescent="0.25">
      <c r="A54" s="4"/>
      <c r="B54" s="4"/>
      <c r="C54" s="4"/>
      <c r="D54" s="4"/>
    </row>
    <row r="55" spans="1:4" ht="39" customHeight="1" x14ac:dyDescent="0.25">
      <c r="A55" s="1" t="s">
        <v>2</v>
      </c>
      <c r="B55" s="1" t="s">
        <v>38</v>
      </c>
      <c r="C55" s="1" t="s">
        <v>3</v>
      </c>
      <c r="D55" s="1" t="s">
        <v>35</v>
      </c>
    </row>
    <row r="56" spans="1:4" x14ac:dyDescent="0.25">
      <c r="A56" s="13" t="s">
        <v>6</v>
      </c>
      <c r="B56" s="19">
        <f>B10</f>
        <v>37342970</v>
      </c>
      <c r="C56" s="19">
        <f>C10</f>
        <v>38994949.93</v>
      </c>
      <c r="D56" s="19">
        <f>C56</f>
        <v>38994949.93</v>
      </c>
    </row>
    <row r="57" spans="1:4" ht="25.5" x14ac:dyDescent="0.25">
      <c r="A57" s="11" t="s">
        <v>31</v>
      </c>
      <c r="B57" s="2"/>
      <c r="C57" s="2"/>
      <c r="D57" s="2"/>
    </row>
    <row r="58" spans="1:4" ht="25.5" x14ac:dyDescent="0.25">
      <c r="A58" s="10" t="s">
        <v>22</v>
      </c>
      <c r="B58" s="2"/>
      <c r="C58" s="2"/>
      <c r="D58" s="2"/>
    </row>
    <row r="59" spans="1:4" x14ac:dyDescent="0.25">
      <c r="A59" s="10" t="s">
        <v>25</v>
      </c>
      <c r="B59" s="2"/>
      <c r="C59" s="2"/>
      <c r="D59" s="2"/>
    </row>
    <row r="60" spans="1:4" ht="9.9499999999999993" customHeight="1" x14ac:dyDescent="0.25">
      <c r="A60" s="6"/>
      <c r="B60" s="2"/>
      <c r="C60" s="2"/>
      <c r="D60" s="2"/>
    </row>
    <row r="61" spans="1:4" x14ac:dyDescent="0.25">
      <c r="A61" s="11" t="s">
        <v>32</v>
      </c>
      <c r="B61" s="20">
        <f>B15</f>
        <v>2250000</v>
      </c>
      <c r="C61" s="16">
        <f>C15</f>
        <v>6565572.5800000001</v>
      </c>
      <c r="D61" s="16">
        <f>C61</f>
        <v>6565572.5800000001</v>
      </c>
    </row>
    <row r="62" spans="1:4" ht="9.9499999999999993" customHeight="1" x14ac:dyDescent="0.25">
      <c r="A62" s="7"/>
      <c r="B62" s="2"/>
      <c r="C62" s="2"/>
      <c r="D62" s="2"/>
    </row>
    <row r="63" spans="1:4" ht="25.5" x14ac:dyDescent="0.25">
      <c r="A63" s="11" t="s">
        <v>12</v>
      </c>
      <c r="B63" s="2"/>
      <c r="C63" s="2"/>
      <c r="D63" s="2"/>
    </row>
    <row r="64" spans="1:4" ht="9.9499999999999993" customHeight="1" x14ac:dyDescent="0.25">
      <c r="A64" s="7"/>
      <c r="B64" s="2"/>
      <c r="C64" s="2"/>
      <c r="D64" s="2"/>
    </row>
    <row r="65" spans="1:6" ht="25.5" x14ac:dyDescent="0.25">
      <c r="A65" s="11" t="s">
        <v>33</v>
      </c>
      <c r="B65" s="17">
        <f>B56+B57-B61+B63</f>
        <v>35092970</v>
      </c>
      <c r="C65" s="17">
        <f>C56+C57-C61+C63</f>
        <v>32429377.350000001</v>
      </c>
      <c r="D65" s="17">
        <f>D56+D57-D61+D63</f>
        <v>32429377.350000001</v>
      </c>
    </row>
    <row r="66" spans="1:6" ht="25.5" x14ac:dyDescent="0.25">
      <c r="A66" s="12" t="s">
        <v>34</v>
      </c>
      <c r="B66" s="18">
        <f>B65-B57</f>
        <v>35092970</v>
      </c>
      <c r="C66" s="18">
        <f>C65-C57</f>
        <v>32429377.350000001</v>
      </c>
      <c r="D66" s="18">
        <f>D65-D57</f>
        <v>32429377.350000001</v>
      </c>
    </row>
    <row r="68" spans="1:6" ht="27" customHeight="1" x14ac:dyDescent="0.25">
      <c r="A68" s="21" t="s">
        <v>37</v>
      </c>
      <c r="B68" s="21"/>
      <c r="C68" s="21"/>
      <c r="D68" s="21"/>
      <c r="E68" s="8"/>
      <c r="F68" s="8"/>
    </row>
  </sheetData>
  <mergeCells count="6">
    <mergeCell ref="A68:D68"/>
    <mergeCell ref="A1:D1"/>
    <mergeCell ref="A2:D2"/>
    <mergeCell ref="A3:D3"/>
    <mergeCell ref="A4:D4"/>
    <mergeCell ref="A5:D5"/>
  </mergeCells>
  <pageMargins left="0.70866141732283472" right="0.70866141732283472" top="0.74803149606299213" bottom="0.74803149606299213" header="0.31496062992125984" footer="0.31496062992125984"/>
  <pageSetup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4 BP-LDF</vt:lpstr>
      <vt:lpstr>Hoja1</vt:lpstr>
      <vt:lpstr>'4 BP-LDF'!Títulos_a_imprimir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ELIUD G</cp:lastModifiedBy>
  <cp:lastPrinted>2023-01-13T18:03:55Z</cp:lastPrinted>
  <dcterms:created xsi:type="dcterms:W3CDTF">2018-02-27T01:08:21Z</dcterms:created>
  <dcterms:modified xsi:type="dcterms:W3CDTF">2023-01-17T23:10:09Z</dcterms:modified>
</cp:coreProperties>
</file>